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531"/>
  <workbookPr/>
  <mc:AlternateContent xmlns:mc="http://schemas.openxmlformats.org/markup-compatibility/2006">
    <mc:Choice Requires="x15">
      <x15ac:absPath xmlns:x15ac="http://schemas.microsoft.com/office/spreadsheetml/2010/11/ac" url="C:\Users\user\Desktop\ΠΑΓΙΟΣ 2024\"/>
    </mc:Choice>
  </mc:AlternateContent>
  <xr:revisionPtr revIDLastSave="0" documentId="13_ncr:1_{623E7235-46EB-4A22-BFFB-F77BBB505E06}" xr6:coauthVersionLast="47" xr6:coauthVersionMax="47" xr10:uidLastSave="{00000000-0000-0000-0000-000000000000}"/>
  <bookViews>
    <workbookView xWindow="-120" yWindow="-120" windowWidth="29040" windowHeight="15840" xr2:uid="{00000000-000D-0000-FFFF-FFFF00000000}"/>
  </bookViews>
  <sheets>
    <sheet name="ΕΝΔΕΙΚΤΙΚΟΣ ΠΡΟΥΠΟΛΟΓΙΣΜΟΣ"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35" i="1" l="1"/>
  <c r="I35" i="1" s="1"/>
  <c r="H36" i="1"/>
  <c r="I36" i="1" s="1"/>
  <c r="H37" i="1"/>
  <c r="I37" i="1" s="1"/>
  <c r="J37" i="1" s="1"/>
  <c r="H38" i="1"/>
  <c r="I38" i="1" s="1"/>
  <c r="J38" i="1" s="1"/>
  <c r="H39" i="1"/>
  <c r="I39" i="1" s="1"/>
  <c r="J34" i="1"/>
  <c r="I34" i="1"/>
  <c r="H34" i="1"/>
  <c r="H40" i="1" s="1"/>
  <c r="H20" i="1"/>
  <c r="I20" i="1" s="1"/>
  <c r="H21" i="1"/>
  <c r="I21" i="1" s="1"/>
  <c r="H22" i="1"/>
  <c r="I22" i="1"/>
  <c r="J22" i="1" s="1"/>
  <c r="H23" i="1"/>
  <c r="I23" i="1" s="1"/>
  <c r="H24" i="1"/>
  <c r="I24" i="1" s="1"/>
  <c r="H25" i="1"/>
  <c r="I25" i="1" s="1"/>
  <c r="H26" i="1"/>
  <c r="I26" i="1" s="1"/>
  <c r="J26" i="1" s="1"/>
  <c r="H27" i="1"/>
  <c r="I27" i="1" s="1"/>
  <c r="J27" i="1" s="1"/>
  <c r="H28" i="1"/>
  <c r="I28" i="1"/>
  <c r="H19" i="1"/>
  <c r="I19" i="1" s="1"/>
  <c r="J19" i="1" s="1"/>
  <c r="H11" i="1"/>
  <c r="F47" i="1"/>
  <c r="F55" i="1" s="1"/>
  <c r="H46" i="1"/>
  <c r="I46" i="1" s="1"/>
  <c r="H45" i="1"/>
  <c r="I45" i="1" s="1"/>
  <c r="J45" i="1" s="1"/>
  <c r="J28" i="1" l="1"/>
  <c r="H29" i="1"/>
  <c r="H47" i="1"/>
  <c r="H55" i="1" s="1"/>
  <c r="J24" i="1"/>
  <c r="J39" i="1"/>
  <c r="J35" i="1"/>
  <c r="J36" i="1"/>
  <c r="J23" i="1"/>
  <c r="J20" i="1"/>
  <c r="J21" i="1"/>
  <c r="J25" i="1"/>
  <c r="J46" i="1"/>
  <c r="E53" i="1"/>
  <c r="I47" i="1" l="1"/>
  <c r="J47" i="1" l="1"/>
  <c r="J55" i="1" s="1"/>
  <c r="I55" i="1"/>
  <c r="F29" i="1"/>
  <c r="F53" i="1" s="1"/>
  <c r="F40" i="1"/>
  <c r="F54" i="1" s="1"/>
  <c r="H12" i="1" l="1"/>
  <c r="I12" i="1" s="1"/>
  <c r="H54" i="1"/>
  <c r="F13" i="1"/>
  <c r="F52" i="1" s="1"/>
  <c r="F56" i="1" s="1"/>
  <c r="J12" i="1" l="1"/>
  <c r="H13" i="1" l="1"/>
  <c r="H52" i="1" s="1"/>
  <c r="H53" i="1" l="1"/>
  <c r="H56" i="1" s="1"/>
  <c r="I13" i="1"/>
  <c r="J13" i="1" s="1"/>
  <c r="I11" i="1"/>
  <c r="J11" i="1" s="1"/>
  <c r="I52" i="1" l="1"/>
  <c r="I29" i="1"/>
  <c r="J29" i="1" s="1"/>
  <c r="I40" i="1"/>
  <c r="J40" i="1" s="1"/>
  <c r="J52" i="1" l="1"/>
  <c r="I53" i="1"/>
  <c r="J53" i="1" s="1"/>
  <c r="I54" i="1"/>
  <c r="J54" i="1" s="1"/>
  <c r="J56" i="1" l="1"/>
  <c r="I56" i="1"/>
</calcChain>
</file>

<file path=xl/sharedStrings.xml><?xml version="1.0" encoding="utf-8"?>
<sst xmlns="http://schemas.openxmlformats.org/spreadsheetml/2006/main" count="165" uniqueCount="97">
  <si>
    <t>Έκδ.1 αναθ.3 ημ/νία έγκρ.15/7/2011 ΟΥΠ-ΠΡΜ 020</t>
  </si>
  <si>
    <t>Α/Α</t>
  </si>
  <si>
    <t>Κωδικός Είδους</t>
  </si>
  <si>
    <t>CPV</t>
  </si>
  <si>
    <t>ΕΙΔΟΣ / ΠΕΡΙΓΡΑΦΗ / ΧΑΡΑΚΤΗΡΙΣΤΙΚΑ/ ΠΡΟΔΙΑΓΡΑΦΕΣ</t>
  </si>
  <si>
    <t>ΣΥΝΟΛΙΚΕΣ ΠΟΣΟΣΤΗΤΕΣ</t>
  </si>
  <si>
    <t>ΤΙΜΗ ΜΟΝΑΔΑΣ</t>
  </si>
  <si>
    <t>ΣΥΝΟΛΙΚΗ ΑΞΙΑ</t>
  </si>
  <si>
    <t>Φ.Π.Α. 24%</t>
  </si>
  <si>
    <t>ΣΥΝΟΛΙΚΗ ΔΑΠΑΝΗ</t>
  </si>
  <si>
    <t>27.004-0022</t>
  </si>
  <si>
    <t>27.004-0052</t>
  </si>
  <si>
    <t xml:space="preserve">ΑΝΑΚΕΦΑΛΑΙΩΣΗ </t>
  </si>
  <si>
    <t>ΣΥΝΟΛΙΚΑ ΠΟΣΑ ΑΝΑ ΟΜΑΔΑ</t>
  </si>
  <si>
    <t>ΣΥΝΟΛΙΚΗ ΔΑΠΑΝΗ  ΠΡΟΜΗΘΕΙΑΣ ΜΕ Φ.Π.Α</t>
  </si>
  <si>
    <t xml:space="preserve">     Η ΔΙΕΥΘΥΝΤΡΙΑ</t>
  </si>
  <si>
    <t>ΟΙΚΟΝΟΜΙΚΩΝ ΥΠΗΡΕΣΙΩΝ</t>
  </si>
  <si>
    <t xml:space="preserve">    ΕΛΕΝΗ ΣΤΑΥΡΑΚΑΚΗ</t>
  </si>
  <si>
    <t>Φ.Π.Α.                 24%</t>
  </si>
  <si>
    <r>
      <rPr>
        <b/>
        <sz val="8"/>
        <color indexed="8"/>
        <rFont val="Calibri"/>
        <family val="2"/>
        <charset val="161"/>
      </rPr>
      <t>ΟΜΑΔΑ 1</t>
    </r>
    <r>
      <rPr>
        <sz val="8"/>
        <color indexed="8"/>
        <rFont val="Calibri"/>
        <family val="2"/>
        <charset val="161"/>
      </rPr>
      <t xml:space="preserve"> ΥΠΟΒΟΛΗ ΠΡΟΣΦΟΡΑΣ </t>
    </r>
    <r>
      <rPr>
        <b/>
        <u/>
        <sz val="8"/>
        <color indexed="10"/>
        <rFont val="Calibri"/>
        <family val="2"/>
        <charset val="161"/>
      </rPr>
      <t>ΑΝΑ ΕΙΔΟΣ</t>
    </r>
    <r>
      <rPr>
        <sz val="8"/>
        <color indexed="8"/>
        <rFont val="Calibri"/>
        <family val="2"/>
        <charset val="161"/>
      </rPr>
      <t xml:space="preserve"> ΓΙΑ  ΤΑ ΕΙΔΗ ΤΗΣ ΟΜΑΔΑΣ 1 </t>
    </r>
  </si>
  <si>
    <t>Μ.Μ.</t>
  </si>
  <si>
    <t>ΤΕΜ</t>
  </si>
  <si>
    <t>ΕΝΔΕΙΚΤΙΚΟΣ   ΠΡΟΫΠΟΛΟΓΙΣΜΟΣ</t>
  </si>
  <si>
    <t xml:space="preserve">39120000-9 Τραπέζια, ντουλάπια, γραφεία και βιβλιοθήκες                     </t>
  </si>
  <si>
    <t>M2</t>
  </si>
  <si>
    <t>ΤΙΜΗ ΜΟΝΑΔΑΣ M2</t>
  </si>
  <si>
    <t>27.022-0054</t>
  </si>
  <si>
    <t>22.001-0010</t>
  </si>
  <si>
    <t>45300000-0 Εργασίες κτιριακών εγκαταστάσεων</t>
  </si>
  <si>
    <t>27.022-0129</t>
  </si>
  <si>
    <t>27.022-0130</t>
  </si>
  <si>
    <t>Εργασίες καθαίρεση μεταλλικών συρόμενων παλαιών πορτών στον χώρο των εγκαταστάσεων του Δήμου Ηρακλείου,  αποθηκών Αγ. Νεκταρίου Ν. Αλικαρνασσού</t>
  </si>
  <si>
    <t>27.004-1457</t>
  </si>
  <si>
    <t>27.004-1458</t>
  </si>
  <si>
    <t>27.004-1459</t>
  </si>
  <si>
    <t>27.004-1460</t>
  </si>
  <si>
    <t>27.004-1461</t>
  </si>
  <si>
    <t>27.004-1462</t>
  </si>
  <si>
    <t>27.004-1463</t>
  </si>
  <si>
    <t>ΣΥΝΟΛΙΚΕΣ ΠΟΣΟΤΗΤΕΣ / ΣΥΝΟΛΙΚΗ ΔΑΠΑΝΗ της ΟΜΑΔΑΣ 3η</t>
  </si>
  <si>
    <t>ΣΥΝΟΛΙΚΕΣ ΠΟΣΟΤΗΤΕΣ / ΣΥΝΟΛΙΚΗ ΔΑΠΑΝΗ της ΟΜΑΔΑΣ 2η</t>
  </si>
  <si>
    <r>
      <t xml:space="preserve">Τα είδη Τροχήλατα Καθίσματα Εργασίας θα πρέπει </t>
    </r>
    <r>
      <rPr>
        <b/>
        <sz val="9"/>
        <color rgb="FFFF0000"/>
        <rFont val="Calibri"/>
        <family val="2"/>
        <charset val="161"/>
        <scheme val="minor"/>
      </rPr>
      <t>να παραδοθούν συναρμολογημένα</t>
    </r>
    <r>
      <rPr>
        <sz val="9"/>
        <color theme="1"/>
        <rFont val="Calibri"/>
        <family val="2"/>
        <charset val="161"/>
        <scheme val="minor"/>
      </rPr>
      <t xml:space="preserve">, έτοιμα προς χρήση και να εγκατασταθούν με φροντίδα και δαπάνη του προμηθευτή στους χώρους που θα υποδείξει η Υπηρεσία.
</t>
    </r>
    <r>
      <rPr>
        <u/>
        <sz val="9"/>
        <color theme="1"/>
        <rFont val="Calibri"/>
        <family val="2"/>
        <charset val="161"/>
        <scheme val="minor"/>
      </rPr>
      <t>Απαιτείται τουλάχιστον δύο (2) έτους εγγύηση</t>
    </r>
    <r>
      <rPr>
        <sz val="9"/>
        <color theme="1"/>
        <rFont val="Calibri"/>
        <family val="2"/>
        <charset val="161"/>
        <scheme val="minor"/>
      </rPr>
      <t>,</t>
    </r>
    <r>
      <rPr>
        <b/>
        <sz val="9"/>
        <color theme="1"/>
        <rFont val="Calibri"/>
        <family val="2"/>
        <charset val="161"/>
        <scheme val="minor"/>
      </rPr>
      <t xml:space="preserve"> η οποία θα κατατεθεί γραπτώς</t>
    </r>
    <r>
      <rPr>
        <sz val="9"/>
        <color theme="1"/>
        <rFont val="Calibri"/>
        <family val="2"/>
        <charset val="161"/>
        <scheme val="minor"/>
      </rPr>
      <t xml:space="preserve"> και θα αφορά τα κινητά και μηχανικά μέρη κάθε καθίσματος. Κατά τη διάρκεια του χρόνου εγγύησης θα γίνονται δωρεάν, με ευθύνη και μέριμνα του προμηθευτή, όλοι οι προληπτικοί έλεγχοι και οι συντηρήσεις, όταν και εφόσον προβλέπονται από τον κατασκευαστή, καθώς και η αποκατάσταση όλων των έκτακτων βλαβών, που οφείλονται σε αστοχία υλικού για τα οποία ο χρήστης δεν φέρει καμία ευθύνη, με επισκευή ή αντικατάσταση των τμημάτων που έχουν υποστεί βλάβη.
Θα πρέπει να διατίθενται από το κατάστημα του προμηθευτή τα απαραίτητα ανταλλακτικά για τα κινητά και μηχανικά μέρη που τυχόν χρειαστούν για την επιδιόρθωση και σωστή λειτουργία των καθισμάτων.
Θα πρέπει να δοθούν με την παράδοση των ειδών τα πρωτότυπα εγχειρίδια χειρισμού και service, με τα διαγράμματα, τις οδηγίες επισκευής και συντήρησης και τους κωδικούς των ανταλλακτικών μερών για τον κάθε τύπο καθίσματος. Τα εγχειρίδια χρήσης και συντήρησης να διατίθενται στην Ελληνική ή Αγγλική γλώσσα.</t>
    </r>
  </si>
  <si>
    <t>27.004-1464</t>
  </si>
  <si>
    <r>
      <rPr>
        <b/>
        <sz val="9"/>
        <rFont val="Comic Sans MS"/>
        <family val="4"/>
        <charset val="161"/>
      </rPr>
      <t>ΕΡΓΟ:</t>
    </r>
    <r>
      <rPr>
        <sz val="9"/>
        <rFont val="Comic Sans MS"/>
        <family val="4"/>
        <charset val="161"/>
      </rPr>
      <t xml:space="preserve"> Προμήθεια Κεφαλαιακού εξοπλισμού για τις ανάγκες  των Υπηρεσιών - Τμημάτων &amp; Δομών του Δήμου Ηρακλείου                                                          Έτους 2024</t>
    </r>
    <r>
      <rPr>
        <sz val="9"/>
        <rFont val="Arial"/>
        <family val="2"/>
        <charset val="161"/>
      </rPr>
      <t xml:space="preserve">                                                                                                                                                                                                                                             </t>
    </r>
  </si>
  <si>
    <r>
      <t xml:space="preserve">ΟΜΑΔΑ 3η: ΠΡΟΜΗΘΕΙΑ ΕΞΟΠΛΙΣΜΟΥ  </t>
    </r>
    <r>
      <rPr>
        <b/>
        <sz val="10"/>
        <color indexed="10"/>
        <rFont val="Calibri"/>
        <family val="2"/>
        <charset val="161"/>
      </rPr>
      <t xml:space="preserve">με κριτήριο ανάθεσης της σύμβασης την πλέον συμφέρουσα από οικονομική άποψη </t>
    </r>
    <r>
      <rPr>
        <b/>
        <u/>
        <sz val="10"/>
        <color rgb="FF0070C0"/>
        <rFont val="Calibri"/>
        <family val="2"/>
        <charset val="161"/>
      </rPr>
      <t>συνολική προσφορά</t>
    </r>
    <r>
      <rPr>
        <b/>
        <sz val="10"/>
        <color indexed="10"/>
        <rFont val="Calibri"/>
        <family val="2"/>
        <charset val="161"/>
      </rPr>
      <t xml:space="preserve"> αποκλειστικά βάσει τιμής </t>
    </r>
    <r>
      <rPr>
        <b/>
        <sz val="10"/>
        <color theme="1"/>
        <rFont val="Calibri"/>
        <family val="2"/>
        <charset val="161"/>
      </rPr>
      <t>της ομάδας 3.</t>
    </r>
    <r>
      <rPr>
        <b/>
        <sz val="10"/>
        <color indexed="10"/>
        <rFont val="Calibri"/>
        <family val="2"/>
        <charset val="161"/>
      </rPr>
      <t xml:space="preserve">                                                                                                                                  </t>
    </r>
    <r>
      <rPr>
        <sz val="10"/>
        <color theme="1"/>
        <rFont val="Calibri"/>
        <family val="2"/>
        <charset val="161"/>
      </rPr>
      <t>Προμήθεια ρολών γκαραζόπορτες αποθηκών, Μοτέρ συρόμενης πόρτας</t>
    </r>
    <r>
      <rPr>
        <b/>
        <sz val="10"/>
        <color indexed="10"/>
        <rFont val="Calibri"/>
        <family val="2"/>
        <charset val="161"/>
      </rPr>
      <t xml:space="preserve"> </t>
    </r>
    <r>
      <rPr>
        <sz val="10"/>
        <color theme="1"/>
        <rFont val="Calibri"/>
        <family val="2"/>
        <charset val="161"/>
      </rPr>
      <t xml:space="preserve">και  καθαίρεση μεταλλικών συρόμενων παλαιών πορτών στον χώρο των εγκαταστάσεων του Δήμου Ηρακλείου, αποθήκες Αγ. Νεκταρίου Ν. Αλικαρνασσού   </t>
    </r>
    <r>
      <rPr>
        <b/>
        <sz val="10"/>
        <color indexed="10"/>
        <rFont val="Calibri"/>
        <family val="2"/>
        <charset val="161"/>
      </rPr>
      <t xml:space="preserve">                                                 </t>
    </r>
    <r>
      <rPr>
        <b/>
        <sz val="10"/>
        <color indexed="8"/>
        <rFont val="Calibri"/>
        <family val="2"/>
        <charset val="161"/>
      </rPr>
      <t xml:space="preserve">                                                                           </t>
    </r>
    <r>
      <rPr>
        <sz val="10"/>
        <color indexed="8"/>
        <rFont val="Calibri"/>
        <family val="2"/>
        <charset val="161"/>
      </rPr>
      <t xml:space="preserve"> Η δαπάνη βαρύνει τον</t>
    </r>
    <r>
      <rPr>
        <b/>
        <sz val="10"/>
        <color indexed="8"/>
        <rFont val="Calibri"/>
        <family val="2"/>
        <charset val="161"/>
      </rPr>
      <t xml:space="preserve">  Κ.Α  10-7135.009  </t>
    </r>
    <r>
      <rPr>
        <sz val="10"/>
        <color rgb="FF000000"/>
        <rFont val="Calibri"/>
        <family val="2"/>
        <charset val="161"/>
      </rPr>
      <t>με τίτλο</t>
    </r>
    <r>
      <rPr>
        <b/>
        <sz val="10"/>
        <color indexed="8"/>
        <rFont val="Calibri"/>
        <family val="2"/>
        <charset val="161"/>
      </rPr>
      <t xml:space="preserve"> </t>
    </r>
    <r>
      <rPr>
        <b/>
        <sz val="10"/>
        <color rgb="FF000000"/>
        <rFont val="Calibri"/>
        <family val="2"/>
        <charset val="161"/>
      </rPr>
      <t>Προμήθεια εξοπλισμού για την κεντρική αποθήκη και το Δημοτικό πρατήριο καυσίμων</t>
    </r>
    <r>
      <rPr>
        <sz val="10"/>
        <color rgb="FF000000"/>
        <rFont val="Calibri"/>
        <family val="2"/>
        <charset val="161"/>
      </rPr>
      <t xml:space="preserve">. </t>
    </r>
    <r>
      <rPr>
        <b/>
        <sz val="10"/>
        <color indexed="8"/>
        <rFont val="Calibri"/>
        <family val="2"/>
        <charset val="161"/>
      </rPr>
      <t xml:space="preserve">CPV: </t>
    </r>
    <r>
      <rPr>
        <sz val="10"/>
        <color indexed="8"/>
        <rFont val="Calibri"/>
        <family val="2"/>
        <charset val="161"/>
      </rPr>
      <t xml:space="preserve">44221240-9 Γκαραζόπορτες, 34923000-3 Εξοπλισμός ελέγχου οδικής κυκλοφορίας, </t>
    </r>
    <r>
      <rPr>
        <sz val="10"/>
        <color rgb="FF000000"/>
        <rFont val="Calibri"/>
        <family val="2"/>
        <charset val="161"/>
        <scheme val="minor"/>
      </rPr>
      <t>45300000-0 Εργασίες κτιριακών εγκαταστάσεων</t>
    </r>
  </si>
  <si>
    <t>38μ2-τεμ 5</t>
  </si>
  <si>
    <r>
      <rPr>
        <b/>
        <sz val="8"/>
        <color indexed="8"/>
        <rFont val="Calibri"/>
        <family val="2"/>
        <charset val="161"/>
      </rPr>
      <t>ΟΜΑΔΑ 2</t>
    </r>
    <r>
      <rPr>
        <sz val="8"/>
        <color indexed="8"/>
        <rFont val="Calibri"/>
        <family val="2"/>
        <charset val="161"/>
      </rPr>
      <t xml:space="preserve"> ΥΠΟΧΕΩΤΙΚΗ ΥΠΟΒΟΛΗ </t>
    </r>
    <r>
      <rPr>
        <b/>
        <sz val="8"/>
        <color indexed="30"/>
        <rFont val="Calibri"/>
        <family val="2"/>
        <charset val="161"/>
      </rPr>
      <t>ΣΥΝΟΛΙΚΗΣ ΠΡΟΣΦΟΡΑΣ</t>
    </r>
    <r>
      <rPr>
        <sz val="8"/>
        <color indexed="8"/>
        <rFont val="Calibri"/>
        <family val="2"/>
        <charset val="161"/>
      </rPr>
      <t xml:space="preserve"> ΓΙΑ ΟΛΑ ΤΑ ΕΙΔΗ ΤΗΣ ΟΜΑΔΑΣ 2 </t>
    </r>
  </si>
  <si>
    <r>
      <rPr>
        <b/>
        <sz val="8"/>
        <color indexed="8"/>
        <rFont val="Calibri"/>
        <family val="2"/>
        <charset val="161"/>
      </rPr>
      <t>ΟΜΑΔΑ 3</t>
    </r>
    <r>
      <rPr>
        <sz val="8"/>
        <color indexed="8"/>
        <rFont val="Calibri"/>
        <family val="2"/>
        <charset val="161"/>
      </rPr>
      <t xml:space="preserve"> ΥΠΟΧΕΩΤΙΚΗ ΥΠΟΒΟΛΗ </t>
    </r>
    <r>
      <rPr>
        <b/>
        <sz val="8"/>
        <color indexed="30"/>
        <rFont val="Calibri"/>
        <family val="2"/>
        <charset val="161"/>
      </rPr>
      <t>ΣΥΝΟΛΙΚΗΣ ΠΡΟΣΦΟΡΑΣ</t>
    </r>
    <r>
      <rPr>
        <sz val="8"/>
        <color indexed="8"/>
        <rFont val="Calibri"/>
        <family val="2"/>
        <charset val="161"/>
      </rPr>
      <t xml:space="preserve"> ΓΙΑ ΟΛΑ ΤΑ ΕΙΔΗ ΤΗΣ ΟΜΑΔΑΣ 3</t>
    </r>
  </si>
  <si>
    <t>ΣΥΝΟΛΙΚΕΣ ΠΟΣΟΤΗΤΕΣ / ΣΥΝΟΛΙΚΗ ΔΑΠΑΝΗ της ΟΜΑΔΑΣ 1η</t>
  </si>
  <si>
    <r>
      <t xml:space="preserve"> </t>
    </r>
    <r>
      <rPr>
        <b/>
        <sz val="9"/>
        <color indexed="8"/>
        <rFont val="Calibri"/>
        <family val="2"/>
        <charset val="161"/>
      </rPr>
      <t xml:space="preserve">ΕΠΙΜΕΤΡΗΣΗ / ΕΓΚΑΤΑΣΤΑΣΗ / ΣΥΝΑΡΜΟΛΟΓΗΣΗ: </t>
    </r>
    <r>
      <rPr>
        <sz val="9"/>
        <color indexed="8"/>
        <rFont val="Calibri"/>
        <family val="2"/>
        <charset val="161"/>
      </rPr>
      <t xml:space="preserve">
Ο ανάδοχος είναι υποχρεωμένος να προσέλθει στους χώρους της Υπηρεσίας για τις τελικές μετρήσιμες διαστάσεις των ειδών λόγω της ιδιαιτερότητας των κατασκευών, και θα είναι σύμφωνα με τα γραφόμενα στις τεχνικές προδιαγραφές.</t>
    </r>
  </si>
  <si>
    <r>
      <t xml:space="preserve">Ντουλάπι κλειστό Δίφυλλο με ράφια, Διαστάσεων: Π*Υ*Β /0,90 cm*2,00 cm*0,50  cm = 1,8 m2,  Γενική απόκλιση ύψους ± 0,05m.                                                        </t>
    </r>
    <r>
      <rPr>
        <sz val="9"/>
        <color rgb="FFFF0000"/>
        <rFont val="Calibri"/>
        <family val="2"/>
        <charset val="161"/>
      </rPr>
      <t xml:space="preserve">Σύμφωνα με τις τεχνικές προδιαγραφές.                  </t>
    </r>
    <r>
      <rPr>
        <sz val="9"/>
        <color indexed="8"/>
        <rFont val="Calibri"/>
        <family val="2"/>
        <charset val="161"/>
      </rPr>
      <t xml:space="preserve"> </t>
    </r>
    <r>
      <rPr>
        <b/>
        <sz val="9"/>
        <color rgb="FF0070C0"/>
        <rFont val="Calibri"/>
        <family val="2"/>
        <charset val="161"/>
      </rPr>
      <t>ΥΠΟΔΕΙΓΜΑ 5</t>
    </r>
  </si>
  <si>
    <r>
      <t xml:space="preserve">Το συνολικό εκτιμώμενο κόστος για όλη την </t>
    </r>
    <r>
      <rPr>
        <b/>
        <sz val="9"/>
        <color indexed="8"/>
        <rFont val="Calibri"/>
        <family val="2"/>
        <charset val="161"/>
      </rPr>
      <t>ΟΜΑΔΑ 1</t>
    </r>
    <r>
      <rPr>
        <sz val="9"/>
        <color indexed="8"/>
        <rFont val="Calibri"/>
        <family val="2"/>
        <charset val="161"/>
      </rPr>
      <t xml:space="preserve"> χωρίς ΦΠΑ είναι </t>
    </r>
    <r>
      <rPr>
        <b/>
        <sz val="9"/>
        <color indexed="8"/>
        <rFont val="Calibri"/>
        <family val="2"/>
        <charset val="161"/>
      </rPr>
      <t>3.100,00 €</t>
    </r>
    <r>
      <rPr>
        <sz val="9"/>
        <color indexed="8"/>
        <rFont val="Calibri"/>
        <family val="2"/>
        <charset val="161"/>
      </rPr>
      <t xml:space="preserve">,                                                                                                                                                                ενώ οι συνολικές ποσότητες των ειδών για όλη την </t>
    </r>
    <r>
      <rPr>
        <b/>
        <sz val="9"/>
        <color indexed="8"/>
        <rFont val="Calibri"/>
        <family val="2"/>
        <charset val="161"/>
      </rPr>
      <t>ΟΜΑΔΑ 1</t>
    </r>
    <r>
      <rPr>
        <sz val="9"/>
        <color indexed="8"/>
        <rFont val="Calibri"/>
        <family val="2"/>
        <charset val="161"/>
      </rPr>
      <t xml:space="preserve"> είναι </t>
    </r>
    <r>
      <rPr>
        <b/>
        <sz val="9"/>
        <color indexed="8"/>
        <rFont val="Calibri"/>
        <family val="2"/>
        <charset val="161"/>
      </rPr>
      <t xml:space="preserve">30 </t>
    </r>
    <r>
      <rPr>
        <sz val="9"/>
        <color indexed="8"/>
        <rFont val="Calibri"/>
        <family val="2"/>
        <charset val="161"/>
      </rPr>
      <t>τεμάχια.</t>
    </r>
  </si>
  <si>
    <t xml:space="preserve">39120000-9 Τραπέζια, ντουλάπια, γραφεία και βιβλιοθήκες </t>
  </si>
  <si>
    <t>27.004-0051</t>
  </si>
  <si>
    <t>27.004-1229</t>
  </si>
  <si>
    <t>37,51μ2 - τεμ 20</t>
  </si>
  <si>
    <t xml:space="preserve">CPV: 44221240-9 Γκαραζόπορτες  </t>
  </si>
  <si>
    <r>
      <rPr>
        <b/>
        <sz val="9"/>
        <color indexed="8"/>
        <rFont val="Calibri"/>
        <family val="2"/>
        <charset val="161"/>
      </rPr>
      <t xml:space="preserve">Ρολό γκαραζόπορτας </t>
    </r>
    <r>
      <rPr>
        <sz val="9"/>
        <color rgb="FF000000"/>
        <rFont val="Calibri"/>
        <family val="2"/>
        <charset val="161"/>
      </rPr>
      <t>γαλβανιζέ με ηλεκτροστατική βαφή σε λευκό χρώμα με δυο τηλεχειριστήρια ανά ρολό και με τοποθέτηση</t>
    </r>
    <r>
      <rPr>
        <sz val="9"/>
        <color indexed="8"/>
        <rFont val="Calibri"/>
        <family val="2"/>
        <charset val="161"/>
      </rPr>
      <t xml:space="preserve"> , Διαστάσεις (γενική απόκλιση ± 0,05m ύψος: χ πλάτος ,4,00μ*2,40μ. = 9,60 μ2.                                                                                                                            </t>
    </r>
    <r>
      <rPr>
        <b/>
        <sz val="9"/>
        <color rgb="FFFF0000"/>
        <rFont val="Calibri"/>
        <family val="2"/>
        <charset val="161"/>
      </rPr>
      <t>Σύμφωνα με τις τεχνικές προδιαγραφές</t>
    </r>
    <r>
      <rPr>
        <sz val="9"/>
        <color indexed="8"/>
        <rFont val="Calibri"/>
        <family val="2"/>
        <charset val="161"/>
      </rPr>
      <t xml:space="preserve">, </t>
    </r>
    <r>
      <rPr>
        <b/>
        <sz val="9"/>
        <color rgb="FF0070C0"/>
        <rFont val="Calibri"/>
        <family val="2"/>
        <charset val="161"/>
      </rPr>
      <t xml:space="preserve">ΥΠΟΔΕΙΓΜΑ Νο 6 </t>
    </r>
    <r>
      <rPr>
        <sz val="9"/>
        <color indexed="8"/>
        <rFont val="Calibri"/>
        <family val="2"/>
        <charset val="161"/>
      </rPr>
      <t xml:space="preserve">                </t>
    </r>
  </si>
  <si>
    <r>
      <rPr>
        <b/>
        <sz val="9"/>
        <color indexed="8"/>
        <rFont val="Calibri"/>
        <family val="2"/>
        <charset val="161"/>
      </rPr>
      <t xml:space="preserve">Ρολό γκαραζόπορτας </t>
    </r>
    <r>
      <rPr>
        <sz val="9"/>
        <color rgb="FF000000"/>
        <rFont val="Calibri"/>
        <family val="2"/>
        <charset val="161"/>
      </rPr>
      <t>γαλβανιζέ με ηλεκτροστατική βαφή σε λευκό χρώμα με δυο τηλεχειριστήρια ανά ρολό και με τοποθέτηση</t>
    </r>
    <r>
      <rPr>
        <sz val="9"/>
        <color indexed="8"/>
        <rFont val="Calibri"/>
        <family val="2"/>
        <charset val="161"/>
      </rPr>
      <t xml:space="preserve"> , Διαστάσεις (γενική απόκλιση ± 0,05m ύψος: χ πλάτος ,4,00μ*2,40μ. = 9,60 μ2.                                                                                                                            </t>
    </r>
    <r>
      <rPr>
        <b/>
        <sz val="9"/>
        <color rgb="FFFF0000"/>
        <rFont val="Calibri"/>
        <family val="2"/>
        <charset val="161"/>
      </rPr>
      <t xml:space="preserve">Σύμφωνα με τις τεχνικές προδιαγραφές </t>
    </r>
    <r>
      <rPr>
        <b/>
        <sz val="9"/>
        <color rgb="FF0070C0"/>
        <rFont val="Calibri"/>
        <family val="2"/>
        <charset val="161"/>
      </rPr>
      <t>ΥΠΟΔΕΙΓΜΑ Νο 6</t>
    </r>
    <r>
      <rPr>
        <sz val="9"/>
        <color rgb="FF0070C0"/>
        <rFont val="Calibri"/>
        <family val="2"/>
        <charset val="161"/>
      </rPr>
      <t>,</t>
    </r>
    <r>
      <rPr>
        <sz val="9"/>
        <color indexed="8"/>
        <rFont val="Calibri"/>
        <family val="2"/>
        <charset val="161"/>
      </rPr>
      <t xml:space="preserve">    </t>
    </r>
  </si>
  <si>
    <r>
      <rPr>
        <b/>
        <sz val="9"/>
        <color indexed="8"/>
        <rFont val="Calibri"/>
        <family val="2"/>
        <charset val="161"/>
      </rPr>
      <t xml:space="preserve">Ρολό γκαραζόπορτας </t>
    </r>
    <r>
      <rPr>
        <sz val="9"/>
        <color rgb="FF000000"/>
        <rFont val="Calibri"/>
        <family val="2"/>
        <charset val="161"/>
      </rPr>
      <t>γαλβανιζέ με ηλεκτροστατική βαφή σε λευκό χρώμα με δυο τηλεχειριστήρια ανά ρολό και με τοποθέτηση</t>
    </r>
    <r>
      <rPr>
        <sz val="9"/>
        <color indexed="8"/>
        <rFont val="Calibri"/>
        <family val="2"/>
        <charset val="161"/>
      </rPr>
      <t xml:space="preserve"> , Διαστάσεις (γενική απόκλιση ± 0,05m ύψος: χ πλάτος ,4,00μ*2,40μ. = 9,60 μ2.                                                                                                                            </t>
    </r>
    <r>
      <rPr>
        <b/>
        <sz val="9"/>
        <color rgb="FFFF0000"/>
        <rFont val="Calibri"/>
        <family val="2"/>
        <charset val="161"/>
      </rPr>
      <t>Σύμφωνα με τις τεχνικές προδιαγραφές</t>
    </r>
    <r>
      <rPr>
        <sz val="9"/>
        <color indexed="8"/>
        <rFont val="Calibri"/>
        <family val="2"/>
        <charset val="161"/>
      </rPr>
      <t xml:space="preserve">,  </t>
    </r>
    <r>
      <rPr>
        <b/>
        <sz val="9"/>
        <color rgb="FF0070C0"/>
        <rFont val="Calibri"/>
        <family val="2"/>
        <charset val="161"/>
      </rPr>
      <t xml:space="preserve">ΥΠΟΔΕΙΓΜΑ Νο 6 </t>
    </r>
    <r>
      <rPr>
        <sz val="9"/>
        <color indexed="8"/>
        <rFont val="Calibri"/>
        <family val="2"/>
        <charset val="161"/>
      </rPr>
      <t xml:space="preserve">              </t>
    </r>
  </si>
  <si>
    <r>
      <rPr>
        <b/>
        <sz val="9"/>
        <color indexed="8"/>
        <rFont val="Calibri"/>
        <family val="2"/>
        <charset val="161"/>
      </rPr>
      <t xml:space="preserve">Ρολό γκαραζόπορτας </t>
    </r>
    <r>
      <rPr>
        <sz val="9"/>
        <color rgb="FF000000"/>
        <rFont val="Calibri"/>
        <family val="2"/>
        <charset val="161"/>
      </rPr>
      <t>γαλβανιζέ με ηλεκτροστατική βαφή σε λευκό χρώμα με δυο τηλεχειριστήρια ανά ρολό και με τοποθέτηση</t>
    </r>
    <r>
      <rPr>
        <sz val="9"/>
        <color indexed="8"/>
        <rFont val="Calibri"/>
        <family val="2"/>
        <charset val="161"/>
      </rPr>
      <t xml:space="preserve"> , Διαστάσεις (γενική απόκλιση ± 0,05m ύψος: χ πλάτος ,4,00μ*2,30μ. = 9,20 μ2.                                                                                                                            </t>
    </r>
    <r>
      <rPr>
        <b/>
        <sz val="9"/>
        <color rgb="FFFF0000"/>
        <rFont val="Calibri"/>
        <family val="2"/>
        <charset val="161"/>
      </rPr>
      <t>Σύμφωνα με τις τεχνικές προδιαγραφές</t>
    </r>
    <r>
      <rPr>
        <sz val="9"/>
        <color indexed="8"/>
        <rFont val="Calibri"/>
        <family val="2"/>
        <charset val="161"/>
      </rPr>
      <t xml:space="preserve">, </t>
    </r>
    <r>
      <rPr>
        <b/>
        <sz val="9"/>
        <color rgb="FF0070C0"/>
        <rFont val="Calibri"/>
        <family val="2"/>
        <charset val="161"/>
      </rPr>
      <t xml:space="preserve">ΥΠΟΔΕΙΓΜΑ Νο 6   </t>
    </r>
    <r>
      <rPr>
        <sz val="9"/>
        <color indexed="8"/>
        <rFont val="Calibri"/>
        <family val="2"/>
        <charset val="161"/>
      </rPr>
      <t xml:space="preserve">       </t>
    </r>
  </si>
  <si>
    <t xml:space="preserve">34923000-3 Εξοπλισμός ελέγχου οδικής κυκλοφορίας                           </t>
  </si>
  <si>
    <r>
      <t xml:space="preserve">Μοτέρ συρόμενης πόρτας βάρους μέχρι 1000 κιλών,  Τοποθέτηση στον χώρο των εγκαταστάσεων του Δήμου Ηρακλείου,  αποθηκών Αγ. Νεκταρίου Ν. Αλικαρνασσού                                                                                            </t>
    </r>
    <r>
      <rPr>
        <b/>
        <sz val="9"/>
        <color rgb="FFFF0000"/>
        <rFont val="Calibri"/>
        <family val="2"/>
        <charset val="161"/>
        <scheme val="minor"/>
      </rPr>
      <t xml:space="preserve">Σύμφωνα με τις τεχνικές προδιαγραφές  </t>
    </r>
    <r>
      <rPr>
        <b/>
        <sz val="9"/>
        <color rgb="FF0070C0"/>
        <rFont val="Calibri"/>
        <family val="2"/>
        <charset val="161"/>
        <scheme val="minor"/>
      </rPr>
      <t xml:space="preserve">ΥΠΟΔΕΙΓΜΑ Νο 8 </t>
    </r>
    <r>
      <rPr>
        <sz val="9"/>
        <color rgb="FFFF0000"/>
        <rFont val="Calibri"/>
        <family val="2"/>
        <charset val="161"/>
        <scheme val="minor"/>
      </rPr>
      <t xml:space="preserve"> </t>
    </r>
    <r>
      <rPr>
        <sz val="9"/>
        <color theme="1"/>
        <rFont val="Calibri"/>
        <family val="2"/>
        <charset val="161"/>
        <scheme val="minor"/>
      </rPr>
      <t xml:space="preserve">                                                                </t>
    </r>
    <r>
      <rPr>
        <b/>
        <sz val="9"/>
        <color rgb="FF002060"/>
        <rFont val="Calibri"/>
        <family val="2"/>
        <charset val="161"/>
        <scheme val="minor"/>
      </rPr>
      <t xml:space="preserve">Προσκόμιση prospectus   </t>
    </r>
    <r>
      <rPr>
        <b/>
        <sz val="9"/>
        <color theme="9" tint="-0.499984740745262"/>
        <rFont val="Calibri"/>
        <family val="2"/>
        <charset val="161"/>
        <scheme val="minor"/>
      </rPr>
      <t xml:space="preserve"> </t>
    </r>
  </si>
  <si>
    <r>
      <t xml:space="preserve">Γραφείο εργασιακού χώρου,  Χρώματος Δρυς και Γκρι τα πλαϊνά, Διαστάσεις γραφείου:             180*90*74 cm.(απόκλιση  ± 0,05m).                  </t>
    </r>
    <r>
      <rPr>
        <sz val="9"/>
        <color rgb="FFFF0000"/>
        <rFont val="Calibri"/>
        <family val="2"/>
        <charset val="161"/>
      </rPr>
      <t>Σύμφωνα με τις τεχνικές προδιαγραφές</t>
    </r>
    <r>
      <rPr>
        <sz val="9"/>
        <color indexed="8"/>
        <rFont val="Calibri"/>
        <family val="2"/>
        <charset val="161"/>
      </rPr>
      <t xml:space="preserve">.                           </t>
    </r>
    <r>
      <rPr>
        <b/>
        <sz val="9"/>
        <color rgb="FF002060"/>
        <rFont val="Calibri"/>
        <family val="2"/>
        <charset val="161"/>
      </rPr>
      <t xml:space="preserve">Προσκόμιση prospectus    </t>
    </r>
    <r>
      <rPr>
        <sz val="9"/>
        <color indexed="8"/>
        <rFont val="Calibri"/>
        <family val="2"/>
        <charset val="161"/>
      </rPr>
      <t xml:space="preserve">                              </t>
    </r>
    <r>
      <rPr>
        <b/>
        <sz val="9"/>
        <color rgb="FF0070C0"/>
        <rFont val="Calibri"/>
        <family val="2"/>
        <charset val="161"/>
      </rPr>
      <t>ΥΠΟΔΕΙΓΜΑ  Νο 11</t>
    </r>
  </si>
  <si>
    <r>
      <t xml:space="preserve">Συρταριέρα τροχήλατη γραφείου με (3) τρία συρτάρια. Όλες οι συρταριέρες φέρουν ξεχωριστό συρτάρι – μολυβοθήκη, με τηλεσκοπικούς οδηγούς, σε απόχρωση  Δρυς και Γκρι τα πλαϊνά, διαστάσεων μήκος42*βάθος59*υψος58* περίπου (απόκλιση  ± 0,05m) </t>
    </r>
    <r>
      <rPr>
        <sz val="9"/>
        <color rgb="FFFF0000"/>
        <rFont val="Calibri"/>
        <family val="2"/>
        <charset val="161"/>
      </rPr>
      <t xml:space="preserve">                                                                  Σύμφωνα με τις τεχνικές προδιαγραφές</t>
    </r>
    <r>
      <rPr>
        <sz val="9"/>
        <color indexed="8"/>
        <rFont val="Calibri"/>
        <family val="2"/>
        <charset val="161"/>
      </rPr>
      <t xml:space="preserve">. </t>
    </r>
    <r>
      <rPr>
        <b/>
        <sz val="9"/>
        <color rgb="FF002060"/>
        <rFont val="Calibri"/>
        <family val="2"/>
        <charset val="161"/>
      </rPr>
      <t xml:space="preserve">Προσκόμιση prospectus  </t>
    </r>
    <r>
      <rPr>
        <sz val="9"/>
        <color indexed="8"/>
        <rFont val="Calibri"/>
        <family val="2"/>
        <charset val="161"/>
      </rPr>
      <t xml:space="preserve">                                 </t>
    </r>
    <r>
      <rPr>
        <b/>
        <sz val="9"/>
        <color rgb="FF0070C0"/>
        <rFont val="Calibri"/>
        <family val="2"/>
        <charset val="161"/>
      </rPr>
      <t>ΥΠΟΔΕΙΓΜΑ  Νο 7</t>
    </r>
  </si>
  <si>
    <t xml:space="preserve">39110000-6 Καθίσματα, καρέκλες και συναφή μέρη και εξαρτήματα                     </t>
  </si>
  <si>
    <r>
      <t xml:space="preserve">39110000-6 Καθίσματα, καρέκλες και συναφή μέρη και εξαρτήματα                     </t>
    </r>
    <r>
      <rPr>
        <b/>
        <sz val="8"/>
        <color indexed="30"/>
        <rFont val="Calibri"/>
        <family val="2"/>
        <charset val="161"/>
      </rPr>
      <t xml:space="preserve"> </t>
    </r>
  </si>
  <si>
    <r>
      <t>ΟΜΑΔΑ 1η: ΠΡΟΜΗΘΕΙΑ ΕΞΟΠΛΙΣΜΟΥ</t>
    </r>
    <r>
      <rPr>
        <sz val="10"/>
        <color theme="1"/>
        <rFont val="Calibri"/>
        <family val="2"/>
        <charset val="161"/>
        <scheme val="minor"/>
      </rPr>
      <t xml:space="preserve"> (Τροχήλατων Καθισμάτων Εργασίας,  κλπ), </t>
    </r>
    <r>
      <rPr>
        <b/>
        <sz val="10"/>
        <color indexed="10"/>
        <rFont val="Calibri"/>
        <family val="2"/>
        <charset val="161"/>
      </rPr>
      <t xml:space="preserve">με κριτήριο κατακύρωσης την πλέον συμφέρουσα από οικονομική άποψη προσφορά αποκλειστικά βάση της </t>
    </r>
    <r>
      <rPr>
        <b/>
        <sz val="10"/>
        <color indexed="30"/>
        <rFont val="Calibri"/>
        <family val="2"/>
        <charset val="161"/>
      </rPr>
      <t xml:space="preserve">τιμή ανά είδος </t>
    </r>
    <r>
      <rPr>
        <b/>
        <sz val="10"/>
        <color indexed="10"/>
        <rFont val="Calibri"/>
        <family val="2"/>
        <charset val="161"/>
      </rPr>
      <t xml:space="preserve">                                                                                                                                                                                          </t>
    </r>
    <r>
      <rPr>
        <b/>
        <sz val="10"/>
        <color indexed="8"/>
        <rFont val="Calibri"/>
        <family val="2"/>
        <charset val="161"/>
      </rPr>
      <t xml:space="preserve">    </t>
    </r>
    <r>
      <rPr>
        <sz val="10"/>
        <color indexed="8"/>
        <rFont val="Calibri"/>
        <family val="2"/>
        <charset val="161"/>
      </rPr>
      <t>Η δαπάνη βαρύνει τον</t>
    </r>
    <r>
      <rPr>
        <b/>
        <sz val="10"/>
        <color indexed="8"/>
        <rFont val="Calibri"/>
        <family val="2"/>
        <charset val="161"/>
      </rPr>
      <t xml:space="preserve">  Κ.Α  10-7133.003  </t>
    </r>
    <r>
      <rPr>
        <sz val="10"/>
        <color rgb="FF000000"/>
        <rFont val="Calibri"/>
        <family val="2"/>
        <charset val="161"/>
      </rPr>
      <t xml:space="preserve">με τίτλο </t>
    </r>
    <r>
      <rPr>
        <b/>
        <sz val="10"/>
        <color indexed="8"/>
        <rFont val="Calibri"/>
        <family val="2"/>
        <charset val="161"/>
      </rPr>
      <t xml:space="preserve"> Προμήθεια εξοπλισμού (επίπλων, καθισμάτων, ειδών γραφείου, ηλεκτρικά είδη κτλ.) των τμημάτων γραφείων &amp; δομών Δήμου Ηρακλείου   CPV: </t>
    </r>
    <r>
      <rPr>
        <sz val="10"/>
        <color indexed="8"/>
        <rFont val="Calibri"/>
        <family val="2"/>
        <charset val="161"/>
      </rPr>
      <t>39110000-6 Καθίσματα, καρέκλες και συναφή μέρη και εξαρτήματα.</t>
    </r>
  </si>
  <si>
    <r>
      <t xml:space="preserve">ΟΜΑΔΑ 2η  ΠΡΟΜΗΘΕΙΑ ντουλάπες – βιβλιοθήκες – ερμάρια γραφείου ΤΑΠ και των Υπηρεσιών του Δήμου Ηρακλείου,                            </t>
    </r>
    <r>
      <rPr>
        <b/>
        <sz val="10"/>
        <color indexed="10"/>
        <rFont val="Calibri"/>
        <family val="2"/>
        <charset val="161"/>
      </rPr>
      <t xml:space="preserve">με κριτήριο ανάθεσης της σύμβασης την πλέον συμφέρουσα από οικονομική άποψη </t>
    </r>
    <r>
      <rPr>
        <b/>
        <u/>
        <sz val="10"/>
        <color indexed="30"/>
        <rFont val="Calibri"/>
        <family val="2"/>
        <charset val="161"/>
      </rPr>
      <t>συνολική προσφορά</t>
    </r>
    <r>
      <rPr>
        <b/>
        <sz val="10"/>
        <color indexed="10"/>
        <rFont val="Calibri"/>
        <family val="2"/>
        <charset val="161"/>
      </rPr>
      <t xml:space="preserve"> αποκλειστικά βάσει τιμής </t>
    </r>
    <r>
      <rPr>
        <b/>
        <sz val="10"/>
        <color theme="1"/>
        <rFont val="Calibri"/>
        <family val="2"/>
        <charset val="161"/>
      </rPr>
      <t>της ομάδας 2,</t>
    </r>
    <r>
      <rPr>
        <b/>
        <sz val="10"/>
        <color indexed="8"/>
        <rFont val="Calibri"/>
        <family val="2"/>
        <charset val="161"/>
      </rPr>
      <t xml:space="preserve"> </t>
    </r>
    <r>
      <rPr>
        <sz val="10"/>
        <color rgb="FF000000"/>
        <rFont val="Calibri"/>
        <family val="2"/>
        <charset val="161"/>
      </rPr>
      <t xml:space="preserve">Προμήθεια εξοπλισμού ντουλάπες – βιβλιοθήκες – ερμάρια γραφείου, συμπεριλαμβανομένου του κόστους προετοιμασίας, μεταφοράς, φορτοεκφόρτωσης, συναρμολόγησης, εγκατάστασης, σύνδεσης, ρύθμισης και θέσης σε λειτουργία των προσφερόμενων ειδών σε συνεργασία με το αρμόδιο Τμήμα ΤΑΠ και Τελών Καθαριότητας και Φωτισμού του Δήμου Ηρακλείου.                  </t>
    </r>
    <r>
      <rPr>
        <sz val="10"/>
        <color indexed="8"/>
        <rFont val="Calibri"/>
        <family val="2"/>
        <charset val="161"/>
      </rPr>
      <t>Η δαπάνη βαρύνει τον</t>
    </r>
    <r>
      <rPr>
        <b/>
        <sz val="10"/>
        <color indexed="8"/>
        <rFont val="Calibri"/>
        <family val="2"/>
        <charset val="161"/>
      </rPr>
      <t xml:space="preserve">  Κ.Α  10-7133.003</t>
    </r>
    <r>
      <rPr>
        <sz val="10"/>
        <color rgb="FF000000"/>
        <rFont val="Calibri"/>
        <family val="2"/>
        <charset val="161"/>
      </rPr>
      <t xml:space="preserve"> με τίτλο</t>
    </r>
    <r>
      <rPr>
        <b/>
        <sz val="10"/>
        <color indexed="8"/>
        <rFont val="Calibri"/>
        <family val="2"/>
        <charset val="161"/>
      </rPr>
      <t xml:space="preserve">  Προμήθεια εξοπλισμού (επίπλων, καθισμάτων, ειδών γραφείου,  κτλ.)  </t>
    </r>
    <r>
      <rPr>
        <sz val="10"/>
        <color rgb="FF000000"/>
        <rFont val="Calibri"/>
        <family val="2"/>
        <charset val="161"/>
      </rPr>
      <t xml:space="preserve">του γραφείου ΤΑΠ και των Υπηρεσιών του Δήμου Ηρακλείου και της Διαχείρισης Υλικών &amp; Αποθεμάτων.       </t>
    </r>
    <r>
      <rPr>
        <b/>
        <sz val="10"/>
        <color indexed="8"/>
        <rFont val="Calibri"/>
        <family val="2"/>
        <charset val="161"/>
      </rPr>
      <t xml:space="preserve">                                                                                                                                                                                                          CPV: </t>
    </r>
    <r>
      <rPr>
        <b/>
        <sz val="10"/>
        <color rgb="FF000000"/>
        <rFont val="Calibri"/>
        <family val="2"/>
        <charset val="161"/>
      </rPr>
      <t xml:space="preserve">39120000-9 </t>
    </r>
    <r>
      <rPr>
        <sz val="10"/>
        <color indexed="8"/>
        <rFont val="Calibri"/>
        <family val="2"/>
        <charset val="161"/>
      </rPr>
      <t xml:space="preserve">Τραπέζια, ντουλάπια, γραφεία και βιβλιοθήκες </t>
    </r>
  </si>
  <si>
    <t xml:space="preserve">Ο Ενδεικτικός προϋπολογισμός συντάχθηκε από έρευνα αγοράς μέσω του διαδικτύου &amp;  από στοιχεία και επεξεργασία προμηθειών  που έχουν προκηρυχθεί και ολοκληρωθεί τα έτη 2022/2023          </t>
  </si>
  <si>
    <r>
      <rPr>
        <b/>
        <sz val="8"/>
        <color indexed="8"/>
        <rFont val="Calibri"/>
        <family val="2"/>
        <charset val="161"/>
      </rPr>
      <t>ΟΜΑΔΑ 4</t>
    </r>
    <r>
      <rPr>
        <sz val="8"/>
        <color indexed="8"/>
        <rFont val="Calibri"/>
        <family val="2"/>
        <charset val="161"/>
      </rPr>
      <t xml:space="preserve"> ΥΠΟΒΟΛΗ ΠΡΟΣΦΟΡΑΣ </t>
    </r>
    <r>
      <rPr>
        <b/>
        <u/>
        <sz val="8"/>
        <color indexed="10"/>
        <rFont val="Calibri"/>
        <family val="2"/>
        <charset val="161"/>
      </rPr>
      <t>ΑΝΑ ΕΙΔΟΣ</t>
    </r>
    <r>
      <rPr>
        <sz val="8"/>
        <color indexed="8"/>
        <rFont val="Calibri"/>
        <family val="2"/>
        <charset val="161"/>
      </rPr>
      <t xml:space="preserve"> ΓΙΑ  ΤΑ ΕΙΔΗ ΤΗΣ ΟΜΑΔΑΣ 4 </t>
    </r>
  </si>
  <si>
    <t>27.007-0025</t>
  </si>
  <si>
    <t>ΣΥΝΟΛΙΚΕΣ ΠΟΣΟΤΗΤΕΣ / ΣΥΝΟΛΙΚΗ ΔΑΠΑΝΗ της ΟΜΑΔΑΣ 4η</t>
  </si>
  <si>
    <t>τεμ</t>
  </si>
  <si>
    <t xml:space="preserve">39711361-7 Ηλεκτρικοί φούρνοι </t>
  </si>
  <si>
    <t>27.007-0258</t>
  </si>
  <si>
    <r>
      <t xml:space="preserve">Το συνολικό εκτιμώμενο κόστος για όλη την </t>
    </r>
    <r>
      <rPr>
        <b/>
        <sz val="9"/>
        <color indexed="8"/>
        <rFont val="Calibri"/>
        <family val="2"/>
        <charset val="161"/>
      </rPr>
      <t>ΟΜΑΔΑ 4</t>
    </r>
    <r>
      <rPr>
        <sz val="9"/>
        <color indexed="8"/>
        <rFont val="Calibri"/>
        <family val="2"/>
        <charset val="161"/>
      </rPr>
      <t xml:space="preserve"> χωρίς ΦΠΑ είναι </t>
    </r>
    <r>
      <rPr>
        <b/>
        <sz val="9"/>
        <color indexed="8"/>
        <rFont val="Calibri"/>
        <family val="2"/>
        <charset val="161"/>
      </rPr>
      <t>1.010,00 €</t>
    </r>
    <r>
      <rPr>
        <sz val="9"/>
        <color indexed="8"/>
        <rFont val="Calibri"/>
        <family val="2"/>
        <charset val="161"/>
      </rPr>
      <t xml:space="preserve">,                                                                                                                                                                ενώ οι συνολικές ποσότητες των ειδών για όλη την </t>
    </r>
    <r>
      <rPr>
        <b/>
        <sz val="9"/>
        <color indexed="8"/>
        <rFont val="Calibri"/>
        <family val="2"/>
        <charset val="161"/>
      </rPr>
      <t>ΟΜΑΔΑ 4</t>
    </r>
    <r>
      <rPr>
        <sz val="9"/>
        <color indexed="8"/>
        <rFont val="Calibri"/>
        <family val="2"/>
        <charset val="161"/>
      </rPr>
      <t xml:space="preserve"> είναι </t>
    </r>
    <r>
      <rPr>
        <b/>
        <sz val="9"/>
        <color indexed="8"/>
        <rFont val="Calibri"/>
        <family val="2"/>
        <charset val="161"/>
      </rPr>
      <t xml:space="preserve">3 </t>
    </r>
    <r>
      <rPr>
        <sz val="9"/>
        <color indexed="8"/>
        <rFont val="Calibri"/>
        <family val="2"/>
        <charset val="161"/>
      </rPr>
      <t>τεμάχια.</t>
    </r>
  </si>
  <si>
    <r>
      <t xml:space="preserve">Φούρνος 45 Lt με 3 Εστίες,  Συνολική Ισχύος (Watt) 1300, </t>
    </r>
    <r>
      <rPr>
        <b/>
        <sz val="9"/>
        <color rgb="FFFF0000"/>
        <rFont val="Calibri"/>
        <family val="2"/>
        <charset val="161"/>
      </rPr>
      <t xml:space="preserve"> σύμφωνα με τις τεχνικές προδιαγραφές</t>
    </r>
    <r>
      <rPr>
        <sz val="9"/>
        <color indexed="8"/>
        <rFont val="Calibri"/>
        <family val="2"/>
        <charset val="161"/>
      </rPr>
      <t xml:space="preserve">, </t>
    </r>
    <r>
      <rPr>
        <b/>
        <sz val="9"/>
        <color rgb="FF0070C0"/>
        <rFont val="Calibri"/>
        <family val="2"/>
        <charset val="161"/>
      </rPr>
      <t>Προσκόμιση prospectus</t>
    </r>
    <r>
      <rPr>
        <sz val="9"/>
        <color indexed="8"/>
        <rFont val="Calibri"/>
        <family val="2"/>
        <charset val="161"/>
      </rPr>
      <t xml:space="preserve"> / </t>
    </r>
    <r>
      <rPr>
        <b/>
        <sz val="9"/>
        <color rgb="FF0070C0"/>
        <rFont val="Calibri"/>
        <family val="2"/>
        <charset val="161"/>
      </rPr>
      <t>ΥΠΟΔΕΙΓΜΑ  10</t>
    </r>
  </si>
  <si>
    <t xml:space="preserve">39711100-0 Ψυγεία </t>
  </si>
  <si>
    <r>
      <rPr>
        <b/>
        <sz val="9"/>
        <color indexed="8"/>
        <rFont val="Calibri"/>
        <family val="2"/>
        <charset val="161"/>
      </rPr>
      <t>ΨΥΓΕΙΟ Δίπορτο</t>
    </r>
    <r>
      <rPr>
        <sz val="9"/>
        <color indexed="8"/>
        <rFont val="Calibri"/>
        <family val="2"/>
        <charset val="161"/>
      </rPr>
      <t xml:space="preserve"> ενεργειακής κλάσης για μέγιστη εξοικονόμηση ενέργειας , Διαστάσεις περίπου , Ύψος: από 177 έως 186cm, Πλάτος: από 56 έως 60cm  </t>
    </r>
    <r>
      <rPr>
        <b/>
        <sz val="9"/>
        <color rgb="FFFF0000"/>
        <rFont val="Calibri"/>
        <family val="2"/>
        <charset val="161"/>
      </rPr>
      <t>Σύμφωνα με τις τεχνικές προδιαγραφές</t>
    </r>
    <r>
      <rPr>
        <sz val="9"/>
        <color indexed="8"/>
        <rFont val="Calibri"/>
        <family val="2"/>
        <charset val="161"/>
      </rPr>
      <t xml:space="preserve">  </t>
    </r>
    <r>
      <rPr>
        <b/>
        <sz val="9"/>
        <color indexed="30"/>
        <rFont val="Calibri"/>
        <family val="2"/>
        <charset val="161"/>
      </rPr>
      <t>Προσκόμιση prospectus</t>
    </r>
    <r>
      <rPr>
        <sz val="9"/>
        <color indexed="8"/>
        <rFont val="Calibri"/>
        <family val="2"/>
        <charset val="161"/>
      </rPr>
      <t xml:space="preserve"> / </t>
    </r>
    <r>
      <rPr>
        <b/>
        <sz val="9"/>
        <color rgb="FF0070C0"/>
        <rFont val="Calibri"/>
        <family val="2"/>
        <charset val="161"/>
      </rPr>
      <t>ΥΠΟΔΕΙΓΜΑ  9</t>
    </r>
  </si>
  <si>
    <r>
      <rPr>
        <b/>
        <sz val="9"/>
        <rFont val="Comic Sans MS"/>
        <family val="4"/>
        <charset val="161"/>
      </rPr>
      <t>ΕΛΛΗΝΙΚΗ  ΔΗΜΟΚΡΑΤΙΑ</t>
    </r>
    <r>
      <rPr>
        <sz val="9"/>
        <rFont val="Comic Sans MS"/>
        <family val="4"/>
        <charset val="161"/>
      </rPr>
      <t xml:space="preserve">                                                                                                                                      
</t>
    </r>
    <r>
      <rPr>
        <b/>
        <sz val="9"/>
        <rFont val="Comic Sans MS"/>
        <family val="4"/>
        <charset val="161"/>
      </rPr>
      <t>ΔΗΜΟΣ  ΗΡΑΚΛΕΙΟΥ</t>
    </r>
    <r>
      <rPr>
        <sz val="9"/>
        <rFont val="Comic Sans MS"/>
        <family val="4"/>
        <charset val="161"/>
      </rPr>
      <t xml:space="preserve">                                                                                  
</t>
    </r>
    <r>
      <rPr>
        <b/>
        <sz val="9"/>
        <rFont val="Comic Sans MS"/>
        <family val="4"/>
        <charset val="161"/>
      </rPr>
      <t>Δ/ΝΣΗ: ΟΙΚΟΝΟΜΙΚΩΝ ΥΠΗΡΕΣΙΩΝ</t>
    </r>
    <r>
      <rPr>
        <sz val="9"/>
        <rFont val="Comic Sans MS"/>
        <family val="4"/>
        <charset val="161"/>
      </rPr>
      <t xml:space="preserve">                                                                        </t>
    </r>
    <r>
      <rPr>
        <b/>
        <sz val="9"/>
        <rFont val="Comic Sans MS"/>
        <family val="4"/>
        <charset val="161"/>
      </rPr>
      <t>ΤΜΗΜΑ</t>
    </r>
    <r>
      <rPr>
        <sz val="9"/>
        <rFont val="Comic Sans MS"/>
        <family val="4"/>
        <charset val="161"/>
      </rPr>
      <t xml:space="preserve">: Διαχείρισης Υλικών &amp; Αποθεμάτων                                                                                  </t>
    </r>
    <r>
      <rPr>
        <b/>
        <sz val="9"/>
        <rFont val="Comic Sans MS"/>
        <family val="4"/>
        <charset val="161"/>
      </rPr>
      <t>Ταχ. Δ/νση</t>
    </r>
    <r>
      <rPr>
        <sz val="9"/>
        <rFont val="Comic Sans MS"/>
        <family val="4"/>
        <charset val="161"/>
      </rPr>
      <t xml:space="preserve">: Αμαξοστάσιο Δήμου Ηρακλείου                                                                                                                                     
</t>
    </r>
    <r>
      <rPr>
        <b/>
        <sz val="9"/>
        <rFont val="Comic Sans MS"/>
        <family val="4"/>
        <charset val="161"/>
      </rPr>
      <t>Πληροφορίες:</t>
    </r>
    <r>
      <rPr>
        <sz val="9"/>
        <rFont val="Comic Sans MS"/>
        <family val="4"/>
        <charset val="161"/>
      </rPr>
      <t xml:space="preserve"> Γεώργιος Πεδιαδιτάκης                                                          
</t>
    </r>
    <r>
      <rPr>
        <b/>
        <sz val="9"/>
        <rFont val="Comic Sans MS"/>
        <family val="4"/>
        <charset val="161"/>
      </rPr>
      <t>Τηλ.</t>
    </r>
    <r>
      <rPr>
        <sz val="9"/>
        <rFont val="Comic Sans MS"/>
        <family val="4"/>
        <charset val="161"/>
      </rPr>
      <t xml:space="preserve">: 2813409613                                                                                                    
</t>
    </r>
    <r>
      <rPr>
        <b/>
        <sz val="9"/>
        <rFont val="Comic Sans MS"/>
        <family val="4"/>
        <charset val="161"/>
      </rPr>
      <t xml:space="preserve"> E-mail</t>
    </r>
    <r>
      <rPr>
        <sz val="9"/>
        <rFont val="Comic Sans MS"/>
        <family val="4"/>
        <charset val="161"/>
      </rPr>
      <t xml:space="preserve">: </t>
    </r>
    <r>
      <rPr>
        <b/>
        <sz val="9"/>
        <color indexed="30"/>
        <rFont val="Comic Sans MS"/>
        <family val="4"/>
        <charset val="161"/>
      </rPr>
      <t xml:space="preserve">diaxirisi@heraklion.gr                                                            </t>
    </r>
  </si>
  <si>
    <r>
      <t xml:space="preserve">Το συνολικό εκτιμώμενο κόστος για όλη την </t>
    </r>
    <r>
      <rPr>
        <b/>
        <sz val="9"/>
        <color indexed="8"/>
        <rFont val="Calibri"/>
        <family val="2"/>
        <charset val="161"/>
      </rPr>
      <t>ΟΜΑΔΑ 2</t>
    </r>
    <r>
      <rPr>
        <sz val="9"/>
        <color indexed="8"/>
        <rFont val="Calibri"/>
        <family val="2"/>
        <charset val="161"/>
      </rPr>
      <t xml:space="preserve"> χωρίς ΦΠΑ είναι </t>
    </r>
    <r>
      <rPr>
        <b/>
        <sz val="9"/>
        <color indexed="8"/>
        <rFont val="Calibri"/>
        <family val="2"/>
        <charset val="161"/>
      </rPr>
      <t>13.165,70 €</t>
    </r>
    <r>
      <rPr>
        <sz val="9"/>
        <color indexed="8"/>
        <rFont val="Calibri"/>
        <family val="2"/>
        <charset val="161"/>
      </rPr>
      <t xml:space="preserve">,                                                                                                                                                           ενώ οι συνολική επιμέτρηση τετραγωνικών μέτρων m2  των ειδών για όλη την </t>
    </r>
    <r>
      <rPr>
        <b/>
        <sz val="9"/>
        <color indexed="8"/>
        <rFont val="Calibri"/>
        <family val="2"/>
        <charset val="161"/>
      </rPr>
      <t>ΟΜΑΔΑ 2</t>
    </r>
    <r>
      <rPr>
        <sz val="9"/>
        <color indexed="8"/>
        <rFont val="Calibri"/>
        <family val="2"/>
        <charset val="161"/>
      </rPr>
      <t xml:space="preserve"> είναι </t>
    </r>
    <r>
      <rPr>
        <b/>
        <sz val="9"/>
        <color rgb="FF000000"/>
        <rFont val="Calibri"/>
        <family val="2"/>
        <charset val="161"/>
      </rPr>
      <t>37,51</t>
    </r>
    <r>
      <rPr>
        <sz val="9"/>
        <color indexed="8"/>
        <rFont val="Calibri"/>
        <family val="2"/>
        <charset val="161"/>
      </rPr>
      <t xml:space="preserve"> m2 και </t>
    </r>
    <r>
      <rPr>
        <b/>
        <sz val="9"/>
        <color rgb="FF000000"/>
        <rFont val="Calibri"/>
        <family val="2"/>
        <charset val="161"/>
      </rPr>
      <t>20</t>
    </r>
    <r>
      <rPr>
        <sz val="9"/>
        <color indexed="8"/>
        <rFont val="Calibri"/>
        <family val="2"/>
        <charset val="161"/>
      </rPr>
      <t xml:space="preserve"> τεμάχια.</t>
    </r>
  </si>
  <si>
    <r>
      <t>ΟΜΑΔΑ 4η: ΠΡΟΜΗΘΕΙΑ ΕΞΟΠΛΙΣΜΟΥ</t>
    </r>
    <r>
      <rPr>
        <sz val="10"/>
        <color theme="1"/>
        <rFont val="Calibri"/>
        <family val="2"/>
        <charset val="161"/>
        <scheme val="minor"/>
      </rPr>
      <t xml:space="preserve"> (Ηλεκτρικών οικιακών συσκευών  κλπ), της Διεύθυνσης Κοινωνικής Ανάπτυξης, </t>
    </r>
    <r>
      <rPr>
        <b/>
        <sz val="10"/>
        <color indexed="10"/>
        <rFont val="Calibri"/>
        <family val="2"/>
        <charset val="161"/>
      </rPr>
      <t xml:space="preserve">με κριτήριο κατακύρωσης την πλέον συμφέρουσα από οικονομική άποψη προσφορά αποκλειστικά βάση της </t>
    </r>
    <r>
      <rPr>
        <b/>
        <sz val="10"/>
        <color indexed="30"/>
        <rFont val="Calibri"/>
        <family val="2"/>
        <charset val="161"/>
      </rPr>
      <t xml:space="preserve">τιμή ανά είδος </t>
    </r>
    <r>
      <rPr>
        <b/>
        <sz val="10"/>
        <color indexed="10"/>
        <rFont val="Calibri"/>
        <family val="2"/>
        <charset val="161"/>
      </rPr>
      <t xml:space="preserve">                                                                                                                                                                                          </t>
    </r>
    <r>
      <rPr>
        <b/>
        <sz val="10"/>
        <color indexed="8"/>
        <rFont val="Calibri"/>
        <family val="2"/>
        <charset val="161"/>
      </rPr>
      <t xml:space="preserve">    </t>
    </r>
    <r>
      <rPr>
        <sz val="10"/>
        <color indexed="8"/>
        <rFont val="Calibri"/>
        <family val="2"/>
        <charset val="161"/>
      </rPr>
      <t>Η δαπάνη βαρύνει τον</t>
    </r>
    <r>
      <rPr>
        <b/>
        <sz val="10"/>
        <color indexed="8"/>
        <rFont val="Calibri"/>
        <family val="2"/>
        <charset val="161"/>
      </rPr>
      <t xml:space="preserve">  Κ.Α  10-7133.003  </t>
    </r>
    <r>
      <rPr>
        <sz val="10"/>
        <color rgb="FF000000"/>
        <rFont val="Calibri"/>
        <family val="2"/>
        <charset val="161"/>
      </rPr>
      <t xml:space="preserve">με τίτλο </t>
    </r>
    <r>
      <rPr>
        <b/>
        <sz val="10"/>
        <color indexed="8"/>
        <rFont val="Calibri"/>
        <family val="2"/>
        <charset val="161"/>
      </rPr>
      <t xml:space="preserve"> Προμήθεια εξοπλισμού (επίπλων, καθισμάτων, ειδών γραφείου, ηλεκτρικά είδη κτλ.) των τμημάτων γραφείων &amp; δομών Δήμου Ηρακλείου   CPV: </t>
    </r>
    <r>
      <rPr>
        <sz val="10"/>
        <color indexed="8"/>
        <rFont val="Calibri"/>
        <family val="2"/>
        <charset val="161"/>
      </rPr>
      <t>39711100-0 Ψυγεία</t>
    </r>
    <r>
      <rPr>
        <b/>
        <sz val="10"/>
        <color theme="1"/>
        <rFont val="Calibri"/>
        <family val="2"/>
        <charset val="161"/>
        <scheme val="minor"/>
      </rPr>
      <t xml:space="preserve">, 39711361-7 </t>
    </r>
    <r>
      <rPr>
        <sz val="10"/>
        <color theme="1"/>
        <rFont val="Calibri"/>
        <family val="2"/>
        <charset val="161"/>
        <scheme val="minor"/>
      </rPr>
      <t>Ηλεκτρικοί φούρνοι</t>
    </r>
    <r>
      <rPr>
        <b/>
        <sz val="10"/>
        <color theme="1"/>
        <rFont val="Calibri"/>
        <family val="2"/>
        <charset val="161"/>
        <scheme val="minor"/>
      </rPr>
      <t xml:space="preserve"> </t>
    </r>
  </si>
  <si>
    <r>
      <t xml:space="preserve">Ντουλάπα - βιβλιοθήκη  με ράφια και με συρόμενες πόρτες, Διαστάσεων: Π*Υ*Β / 6,75*2,60*0,35 cm = 17,55 m2,  Γενική απόκλιση ύψους ± 0,05m                              
</t>
    </r>
    <r>
      <rPr>
        <sz val="9"/>
        <color rgb="FFFF0000"/>
        <rFont val="Calibri"/>
        <family val="2"/>
        <charset val="161"/>
      </rPr>
      <t>Σύμφωνα με τις τεχνικές προδιαγραφές.</t>
    </r>
    <r>
      <rPr>
        <sz val="9"/>
        <color indexed="8"/>
        <rFont val="Calibri"/>
        <family val="2"/>
        <charset val="161"/>
      </rPr>
      <t xml:space="preserve"> </t>
    </r>
    <r>
      <rPr>
        <b/>
        <sz val="9"/>
        <color rgb="FF0070C0"/>
        <rFont val="Calibri"/>
        <family val="2"/>
        <charset val="161"/>
      </rPr>
      <t>Υποδείγματα Νο 3, 4  Κάτοψη &amp; Όψη συρόμενης ντουλάπας Γραφείου 6, Τμήμα ΤΑΠ</t>
    </r>
  </si>
  <si>
    <r>
      <t xml:space="preserve">Ντουλάπα - βιβλιοθήκη  με ράφια και με συρόμενες πόρτες, Διαστάσεων: Π*Υ*Β / 2,05 cm*2,60 cm*0,35 cm = 5,33 m2,  Γενική απόκλιση ύψους ± 0,05m                              
</t>
    </r>
    <r>
      <rPr>
        <sz val="9"/>
        <color rgb="FFFF0000"/>
        <rFont val="Calibri"/>
        <family val="2"/>
        <charset val="161"/>
      </rPr>
      <t>Σύμφωνα με τις τεχνικές προδιαγραφές.</t>
    </r>
    <r>
      <rPr>
        <sz val="9"/>
        <color indexed="8"/>
        <rFont val="Calibri"/>
        <family val="2"/>
        <charset val="161"/>
      </rPr>
      <t xml:space="preserve"> </t>
    </r>
    <r>
      <rPr>
        <b/>
        <sz val="9"/>
        <color rgb="FF0070C0"/>
        <rFont val="Calibri"/>
        <family val="2"/>
        <charset val="161"/>
      </rPr>
      <t>Υποδείγματα Νο 3, 4  Κάτοψη &amp; Όψη συρόμενης ντουλάπας Γραφείου 6, Τμήμα ΤΑΠ</t>
    </r>
  </si>
  <si>
    <r>
      <t xml:space="preserve">Χαμηλό ερμάριο  με ράφια και με συρόμενες πόρτες, Διαστάσεων: Π*Υ*Β / 2,05 cm*0,92 cm*0,35  cm = 1,89m2,  Γενική απόκλιση ύψους ± 0,05m                              
</t>
    </r>
    <r>
      <rPr>
        <sz val="9"/>
        <color rgb="FFFF0000"/>
        <rFont val="Calibri"/>
        <family val="2"/>
        <charset val="161"/>
      </rPr>
      <t>Σύμφωνα με τις τεχνικές προδιαγραφές.</t>
    </r>
    <r>
      <rPr>
        <sz val="9"/>
        <color indexed="8"/>
        <rFont val="Calibri"/>
        <family val="2"/>
        <charset val="161"/>
      </rPr>
      <t xml:space="preserve"> </t>
    </r>
    <r>
      <rPr>
        <b/>
        <sz val="9"/>
        <color rgb="FF0070C0"/>
        <rFont val="Calibri"/>
        <family val="2"/>
        <charset val="161"/>
      </rPr>
      <t>Υποδείγματα Νο 3, 4  Κάτοψη &amp; Όψη συρόμενης ντουλάπας Γραφείου 6, Τμήμα ΤΑΠ</t>
    </r>
  </si>
  <si>
    <r>
      <t xml:space="preserve">Ντουλάπα - βιβλιοθήκη  με ράφια και με συρόμενες πόρτες, Διαστάσεων: Π*Υ*Β / 1,15 cm*2,60 cm*0,35  cm = 2,99 m2,  Γενική απόκλιση ύψους ± 0,05m                              
</t>
    </r>
    <r>
      <rPr>
        <sz val="9"/>
        <color rgb="FFFF0000"/>
        <rFont val="Calibri"/>
        <family val="2"/>
        <charset val="161"/>
      </rPr>
      <t>Σύμφωνα με τις τεχνικές προδιαγραφές.</t>
    </r>
    <r>
      <rPr>
        <sz val="9"/>
        <color indexed="8"/>
        <rFont val="Calibri"/>
        <family val="2"/>
        <charset val="161"/>
      </rPr>
      <t xml:space="preserve"> </t>
    </r>
    <r>
      <rPr>
        <b/>
        <sz val="9"/>
        <color rgb="FF0070C0"/>
        <rFont val="Calibri"/>
        <family val="2"/>
        <charset val="161"/>
      </rPr>
      <t>Υποδείγματα Νο 3, 4  Κάτοψη &amp; Όψη συρόμενης ντουλάπας Γραφείου 6, Τμήμα ΤΑΠ</t>
    </r>
  </si>
  <si>
    <r>
      <t xml:space="preserve">Ντουλάπα - βιβλιοθήκη  με ράφια και με συρόμενες πόρτες, Διαστάσεων: Π*Υ*Β / 1,45 cm*2,60 cm*0,35  cm = 3,77 m2,  Γενική απόκλιση ύψους ± 0,05m                              
</t>
    </r>
    <r>
      <rPr>
        <sz val="9"/>
        <color rgb="FFFF0000"/>
        <rFont val="Calibri"/>
        <family val="2"/>
        <charset val="161"/>
      </rPr>
      <t>Σύμφωνα με τις τεχνικές προδιαγραφές.</t>
    </r>
    <r>
      <rPr>
        <sz val="9"/>
        <color indexed="8"/>
        <rFont val="Calibri"/>
        <family val="2"/>
        <charset val="161"/>
      </rPr>
      <t xml:space="preserve"> </t>
    </r>
    <r>
      <rPr>
        <b/>
        <sz val="9"/>
        <color rgb="FF0070C0"/>
        <rFont val="Calibri"/>
        <family val="2"/>
        <charset val="161"/>
      </rPr>
      <t>Υποδείγματα Νο 3, 4  Κάτοψη &amp; Όψη συρόμενης ντουλάπας Γραφείου 6, Τμήμα ΤΑΠ</t>
    </r>
  </si>
  <si>
    <r>
      <t xml:space="preserve">Χαμηλό ερμάριο  με ράφια και με συρόμενες πόρτες, Διαστάσεων: Π*Υ*Β / 2,00 cm*0,92 cm*0,35  cm = 1,84m2,  Γενική απόκλιση ύψους ± 0,05m                              
</t>
    </r>
    <r>
      <rPr>
        <sz val="9"/>
        <color rgb="FFFF0000"/>
        <rFont val="Calibri"/>
        <family val="2"/>
        <charset val="161"/>
      </rPr>
      <t>Σύμφωνα με τις τεχνικές προδιαγραφές.</t>
    </r>
    <r>
      <rPr>
        <sz val="9"/>
        <color indexed="8"/>
        <rFont val="Calibri"/>
        <family val="2"/>
        <charset val="161"/>
      </rPr>
      <t xml:space="preserve"> </t>
    </r>
    <r>
      <rPr>
        <b/>
        <sz val="9"/>
        <color rgb="FF0070C0"/>
        <rFont val="Calibri"/>
        <family val="2"/>
        <charset val="161"/>
      </rPr>
      <t>Υποδείγματα Νο 3, 4  Κάτοψη &amp; Όψη συρόμενης ντουλάπας Γραφείου 6, Τμήμα ΤΑΠ</t>
    </r>
  </si>
  <si>
    <r>
      <t xml:space="preserve">Ντουλάπα - βιβλιοθήκη  με ράφια και με συρόμενες πόρτες, Διαστάσεων: Π*Υ*Β /0,90 cm*2,60 cm*0,35  cm = 2,34 m2,  Γενική απόκλιση ύψους ± 0,05m                              
</t>
    </r>
    <r>
      <rPr>
        <sz val="9"/>
        <color rgb="FFFF0000"/>
        <rFont val="Calibri"/>
        <family val="2"/>
        <charset val="161"/>
      </rPr>
      <t>Σύμφωνα με τις τεχνικές προδιαγραφές.</t>
    </r>
    <r>
      <rPr>
        <sz val="9"/>
        <color indexed="8"/>
        <rFont val="Calibri"/>
        <family val="2"/>
        <charset val="161"/>
      </rPr>
      <t xml:space="preserve"> </t>
    </r>
    <r>
      <rPr>
        <b/>
        <sz val="9"/>
        <color rgb="FF0070C0"/>
        <rFont val="Calibri"/>
        <family val="2"/>
        <charset val="161"/>
      </rPr>
      <t>Υποδείγματα Νο 3, 4  Κάτοψη &amp; Όψη συρόμενης ντουλάπας Γραφείου 6, Τμήμα ΤΑΠ</t>
    </r>
  </si>
  <si>
    <t xml:space="preserve">                            Ο ΥΠΕΥΘΥΝΟΣ ΤΟΥ ΤΜΗΜΑΤΟΣ         </t>
  </si>
  <si>
    <t xml:space="preserve">                       ΔΙΑΧΕΙΡΙΣΗΣ ΥΛΙΚΩΝ &amp; ΑΠΟΘΕΜΑΤΩΝ</t>
  </si>
  <si>
    <t xml:space="preserve">                                ΓΕΩΡΓΙΟΣ ΠΕΔΙΑΔΙΤΑΚΗΣ</t>
  </si>
  <si>
    <r>
      <rPr>
        <b/>
        <sz val="9"/>
        <color indexed="8"/>
        <rFont val="Calibri"/>
        <family val="2"/>
        <charset val="161"/>
      </rPr>
      <t xml:space="preserve">Καθίσματα Γραφείου-Εργασίας </t>
    </r>
    <r>
      <rPr>
        <b/>
        <sz val="9"/>
        <color rgb="FF000000"/>
        <rFont val="Calibri"/>
        <family val="2"/>
        <charset val="161"/>
      </rPr>
      <t>Τροχήλατα με ψηλή πλάτη</t>
    </r>
    <r>
      <rPr>
        <sz val="9"/>
        <color indexed="8"/>
        <rFont val="Calibri"/>
        <family val="2"/>
        <charset val="161"/>
      </rPr>
      <t xml:space="preserve"> </t>
    </r>
    <r>
      <rPr>
        <sz val="9"/>
        <color rgb="FF000000"/>
        <rFont val="Calibri"/>
        <family val="2"/>
        <charset val="161"/>
      </rPr>
      <t xml:space="preserve">Χρώματος επιλογή από την Υπηρεσία        </t>
    </r>
    <r>
      <rPr>
        <b/>
        <sz val="9"/>
        <color indexed="8"/>
        <rFont val="Calibri"/>
        <family val="2"/>
        <charset val="161"/>
      </rPr>
      <t xml:space="preserve">                                                      </t>
    </r>
    <r>
      <rPr>
        <b/>
        <sz val="9"/>
        <color rgb="FFFF0000"/>
        <rFont val="Calibri"/>
        <family val="2"/>
        <charset val="161"/>
      </rPr>
      <t>σύμφωνα με τις τεχνικές προδιαγραφές</t>
    </r>
    <r>
      <rPr>
        <sz val="9"/>
        <color rgb="FFFF0000"/>
        <rFont val="Calibri"/>
        <family val="2"/>
        <charset val="161"/>
      </rPr>
      <t xml:space="preserve"> </t>
    </r>
    <r>
      <rPr>
        <sz val="9"/>
        <color indexed="8"/>
        <rFont val="Calibri"/>
        <family val="2"/>
        <charset val="161"/>
      </rPr>
      <t xml:space="preserve">  </t>
    </r>
    <r>
      <rPr>
        <b/>
        <sz val="9"/>
        <color rgb="FF0070C0"/>
        <rFont val="Calibri"/>
        <family val="2"/>
        <charset val="161"/>
      </rPr>
      <t xml:space="preserve">ΥΠΟΔΕΙΓΜΑ Νο 1 </t>
    </r>
    <r>
      <rPr>
        <sz val="9"/>
        <color indexed="8"/>
        <rFont val="Calibri"/>
        <family val="2"/>
        <charset val="161"/>
      </rPr>
      <t xml:space="preserve">                               </t>
    </r>
    <r>
      <rPr>
        <b/>
        <sz val="9"/>
        <color rgb="FF0070C0"/>
        <rFont val="Calibri"/>
        <family val="2"/>
        <charset val="161"/>
      </rPr>
      <t xml:space="preserve">Προσκόμιση prospectus    </t>
    </r>
    <r>
      <rPr>
        <sz val="9"/>
        <color indexed="8"/>
        <rFont val="Calibri"/>
        <family val="2"/>
        <charset val="161"/>
      </rPr>
      <t xml:space="preserve">          </t>
    </r>
  </si>
  <si>
    <r>
      <rPr>
        <b/>
        <sz val="9"/>
        <color indexed="8"/>
        <rFont val="Calibri"/>
        <family val="2"/>
        <charset val="161"/>
      </rPr>
      <t xml:space="preserve">Καθίσματα Γραφείου, τροχήλατα διευθυντικά.  </t>
    </r>
    <r>
      <rPr>
        <sz val="9"/>
        <color rgb="FF000000"/>
        <rFont val="Calibri"/>
        <family val="2"/>
        <charset val="161"/>
      </rPr>
      <t>Χρώματος</t>
    </r>
    <r>
      <rPr>
        <b/>
        <sz val="9"/>
        <color indexed="8"/>
        <rFont val="Calibri"/>
        <family val="2"/>
        <charset val="161"/>
      </rPr>
      <t xml:space="preserve"> </t>
    </r>
    <r>
      <rPr>
        <sz val="9"/>
        <color rgb="FF000000"/>
        <rFont val="Calibri"/>
        <family val="2"/>
        <charset val="161"/>
      </rPr>
      <t xml:space="preserve">επιλογή από την Υπηρεσία </t>
    </r>
    <r>
      <rPr>
        <b/>
        <sz val="9"/>
        <color indexed="8"/>
        <rFont val="Calibri"/>
        <family val="2"/>
        <charset val="161"/>
      </rPr>
      <t xml:space="preserve">                            </t>
    </r>
    <r>
      <rPr>
        <b/>
        <sz val="9"/>
        <color rgb="FFFF0000"/>
        <rFont val="Calibri"/>
        <family val="2"/>
        <charset val="161"/>
      </rPr>
      <t>σύμφωνα με τις τεχνικές προδιαγραφές</t>
    </r>
    <r>
      <rPr>
        <b/>
        <sz val="9"/>
        <color indexed="8"/>
        <rFont val="Calibri"/>
        <family val="2"/>
        <charset val="161"/>
      </rPr>
      <t xml:space="preserve">,  </t>
    </r>
    <r>
      <rPr>
        <b/>
        <sz val="9"/>
        <color rgb="FF0070C0"/>
        <rFont val="Calibri"/>
        <family val="2"/>
        <charset val="161"/>
      </rPr>
      <t xml:space="preserve"> ΥΠΟΔΕΙΓΜΑ Νο 2 </t>
    </r>
    <r>
      <rPr>
        <b/>
        <sz val="9"/>
        <color indexed="8"/>
        <rFont val="Calibri"/>
        <family val="2"/>
        <charset val="161"/>
      </rPr>
      <t xml:space="preserve">                                 </t>
    </r>
    <r>
      <rPr>
        <b/>
        <sz val="9"/>
        <color rgb="FF0070C0"/>
        <rFont val="Calibri"/>
        <family val="2"/>
        <charset val="161"/>
      </rPr>
      <t xml:space="preserve">Προσκόμιση prospectus </t>
    </r>
    <r>
      <rPr>
        <b/>
        <sz val="9"/>
        <color rgb="FF002060"/>
        <rFont val="Calibri"/>
        <family val="2"/>
        <charset val="161"/>
      </rPr>
      <t xml:space="preserve">  </t>
    </r>
    <r>
      <rPr>
        <sz val="9"/>
        <color indexed="8"/>
        <rFont val="Calibri"/>
        <family val="2"/>
        <charset val="161"/>
      </rPr>
      <t xml:space="preserve"> </t>
    </r>
  </si>
  <si>
    <r>
      <t xml:space="preserve">Το συνολικό εκτιμώμενο κόστος για όλη την </t>
    </r>
    <r>
      <rPr>
        <b/>
        <sz val="9"/>
        <color indexed="8"/>
        <rFont val="Calibri"/>
        <family val="2"/>
        <charset val="161"/>
      </rPr>
      <t>ΟΜΑΔΑ 3</t>
    </r>
    <r>
      <rPr>
        <sz val="9"/>
        <color indexed="8"/>
        <rFont val="Calibri"/>
        <family val="2"/>
        <charset val="161"/>
      </rPr>
      <t xml:space="preserve"> χωρίς ΦΠΑ είναι </t>
    </r>
    <r>
      <rPr>
        <b/>
        <sz val="9"/>
        <color indexed="8"/>
        <rFont val="Calibri"/>
        <family val="2"/>
        <charset val="161"/>
      </rPr>
      <t>7.830,00 €</t>
    </r>
    <r>
      <rPr>
        <sz val="9"/>
        <color indexed="8"/>
        <rFont val="Calibri"/>
        <family val="2"/>
        <charset val="161"/>
      </rPr>
      <t xml:space="preserve">,                                                                                                                                        ενώ οι συνολικές ποσότητες των ειδών για όλη την </t>
    </r>
    <r>
      <rPr>
        <b/>
        <sz val="9"/>
        <color indexed="8"/>
        <rFont val="Calibri"/>
        <family val="2"/>
        <charset val="161"/>
      </rPr>
      <t>ΟΜΑΔΑ 3</t>
    </r>
    <r>
      <rPr>
        <sz val="9"/>
        <color indexed="8"/>
        <rFont val="Calibri"/>
        <family val="2"/>
        <charset val="161"/>
      </rPr>
      <t xml:space="preserve"> είναι </t>
    </r>
    <r>
      <rPr>
        <b/>
        <sz val="9"/>
        <color rgb="FF000000"/>
        <rFont val="Calibri"/>
        <family val="2"/>
        <charset val="161"/>
      </rPr>
      <t>38μ2</t>
    </r>
    <r>
      <rPr>
        <sz val="9"/>
        <color indexed="8"/>
        <rFont val="Calibri"/>
        <family val="2"/>
        <charset val="161"/>
      </rPr>
      <t xml:space="preserve"> και </t>
    </r>
    <r>
      <rPr>
        <b/>
        <sz val="9"/>
        <color indexed="8"/>
        <rFont val="Calibri"/>
        <family val="2"/>
        <charset val="161"/>
      </rPr>
      <t>5</t>
    </r>
    <r>
      <rPr>
        <sz val="9"/>
        <color indexed="8"/>
        <rFont val="Calibri"/>
        <family val="2"/>
        <charset val="161"/>
      </rPr>
      <t xml:space="preserve"> τεμάχια.</t>
    </r>
  </si>
  <si>
    <r>
      <t xml:space="preserve">Ο ενδεικτικός προϋπολογισμός για το σύνολο της προμήθειας (ΟΜΑΔΕΣ 1,2,3,4 ) ανέρχεται στο ποσό των </t>
    </r>
    <r>
      <rPr>
        <b/>
        <sz val="9"/>
        <color rgb="FFFF0000"/>
        <rFont val="Calibri"/>
        <family val="2"/>
        <charset val="161"/>
        <scheme val="minor"/>
      </rPr>
      <t>25.105,70</t>
    </r>
    <r>
      <rPr>
        <b/>
        <sz val="9"/>
        <color indexed="8"/>
        <rFont val="Calibri"/>
        <family val="2"/>
        <charset val="161"/>
      </rPr>
      <t xml:space="preserve">  χωρίς το ΦΠΑ 24% (</t>
    </r>
    <r>
      <rPr>
        <b/>
        <sz val="9"/>
        <color indexed="10"/>
        <rFont val="Calibri"/>
        <family val="2"/>
        <charset val="161"/>
      </rPr>
      <t>6.025,57</t>
    </r>
    <r>
      <rPr>
        <b/>
        <sz val="9"/>
        <color indexed="8"/>
        <rFont val="Calibri"/>
        <family val="2"/>
        <charset val="161"/>
      </rPr>
      <t xml:space="preserve"> €) ενώ το σύνολο της προμήθειας με το Φ.Π.Α είναι </t>
    </r>
    <r>
      <rPr>
        <b/>
        <sz val="9"/>
        <color indexed="10"/>
        <rFont val="Calibri"/>
        <family val="2"/>
        <charset val="161"/>
      </rPr>
      <t>31.131,07</t>
    </r>
    <r>
      <rPr>
        <b/>
        <sz val="9"/>
        <color indexed="8"/>
        <rFont val="Calibri"/>
        <family val="2"/>
        <charset val="161"/>
      </rPr>
      <t xml:space="preserve"> €.
</t>
    </r>
    <r>
      <rPr>
        <sz val="9"/>
        <color indexed="8"/>
        <rFont val="Calibri"/>
        <family val="2"/>
        <charset val="161"/>
      </rPr>
      <t xml:space="preserve"> Η δαπάνη βαρύνει τον  Κ.Α </t>
    </r>
    <r>
      <rPr>
        <b/>
        <sz val="9"/>
        <color indexed="8"/>
        <rFont val="Calibri"/>
        <family val="2"/>
        <charset val="161"/>
      </rPr>
      <t xml:space="preserve"> </t>
    </r>
    <r>
      <rPr>
        <b/>
        <sz val="9"/>
        <color rgb="FF000000"/>
        <rFont val="Calibri"/>
        <family val="2"/>
        <charset val="161"/>
      </rPr>
      <t>10-7133.003</t>
    </r>
    <r>
      <rPr>
        <sz val="9"/>
        <color indexed="8"/>
        <rFont val="Calibri"/>
        <family val="2"/>
        <charset val="161"/>
      </rPr>
      <t xml:space="preserve"> με τίτλο &lt;&lt;</t>
    </r>
    <r>
      <rPr>
        <b/>
        <sz val="9"/>
        <color rgb="FF000000"/>
        <rFont val="Calibri"/>
        <family val="2"/>
        <charset val="161"/>
      </rPr>
      <t>Προμήθεια εξοπλισμού (επίπλων, καθισμάτων, ειδών γραφείου, ηλεκτρικά είδη κτλ. των τμημάτων γραφείων &amp; δομών Δήμου Ηρακλείου</t>
    </r>
    <r>
      <rPr>
        <sz val="9"/>
        <color indexed="8"/>
        <rFont val="Calibri"/>
        <family val="2"/>
        <charset val="161"/>
      </rPr>
      <t xml:space="preserve">&gt;&gt; ποσού </t>
    </r>
    <r>
      <rPr>
        <b/>
        <u/>
        <sz val="9"/>
        <color rgb="FF000000"/>
        <rFont val="Calibri"/>
        <family val="2"/>
        <charset val="161"/>
      </rPr>
      <t>21.421,87</t>
    </r>
    <r>
      <rPr>
        <u/>
        <sz val="9"/>
        <color indexed="8"/>
        <rFont val="Calibri"/>
        <family val="2"/>
        <charset val="161"/>
      </rPr>
      <t xml:space="preserve"> </t>
    </r>
    <r>
      <rPr>
        <sz val="9"/>
        <color indexed="8"/>
        <rFont val="Calibri"/>
        <family val="2"/>
        <charset val="161"/>
      </rPr>
      <t xml:space="preserve"> ευρώ, και στον Κ.Α </t>
    </r>
    <r>
      <rPr>
        <b/>
        <sz val="9"/>
        <color rgb="FF000000"/>
        <rFont val="Calibri"/>
        <family val="2"/>
        <charset val="161"/>
      </rPr>
      <t>10-7135.009</t>
    </r>
    <r>
      <rPr>
        <sz val="9"/>
        <color indexed="8"/>
        <rFont val="Calibri"/>
        <family val="2"/>
        <charset val="161"/>
      </rPr>
      <t xml:space="preserve"> με τίτλο &lt;&lt;</t>
    </r>
    <r>
      <rPr>
        <b/>
        <sz val="9"/>
        <color rgb="FF000000"/>
        <rFont val="Calibri"/>
        <family val="2"/>
        <charset val="161"/>
      </rPr>
      <t>Προμήθεια εξοπλισμού για την κεντρική αποθήκη και το Δημοτικό πρατήριο</t>
    </r>
    <r>
      <rPr>
        <sz val="9"/>
        <color indexed="8"/>
        <rFont val="Calibri"/>
        <family val="2"/>
        <charset val="161"/>
      </rPr>
      <t xml:space="preserve">&gt;&gt; ποσού </t>
    </r>
    <r>
      <rPr>
        <b/>
        <u/>
        <sz val="9"/>
        <color rgb="FF000000"/>
        <rFont val="Calibri"/>
        <family val="2"/>
        <charset val="161"/>
      </rPr>
      <t>9.709,20</t>
    </r>
    <r>
      <rPr>
        <sz val="9"/>
        <color indexed="8"/>
        <rFont val="Calibri"/>
        <family val="2"/>
        <charset val="161"/>
      </rPr>
      <t xml:space="preserve"> ευρώ του εγκεκριμένου προϋπολογισμού του Δήμου Ηρακλείου του οικονομικού έτους 2024.                            
Οι συμμετέχοντες στο διαγωνισμό υποψήφιοι προμηθευτές, </t>
    </r>
    <r>
      <rPr>
        <u/>
        <sz val="9"/>
        <color indexed="8"/>
        <rFont val="Calibri"/>
        <family val="2"/>
        <charset val="161"/>
      </rPr>
      <t>μπορούν να υποβάλλουν προσφορά για μία ή περισσότερες ή και για όλες τις Ομάδες όπως αυτές έχουν ορισθεί.</t>
    </r>
    <r>
      <rPr>
        <sz val="9"/>
        <color indexed="8"/>
        <rFont val="Calibri"/>
        <family val="2"/>
        <charset val="161"/>
      </rPr>
      <t xml:space="preserve"> Προσφορά η οποία θα δίδεται για ορισμένα από τα είδη για τις  (ΟΜΑΔΕΣ 2,3, ) ή/και για μέρος της προκηρυχθείσας ποσότητας  για τις (ΟΜΑΔΕΣ 2,3, ) θα απορρίπτεται ως απαράδεκτη.                                                                                                                                                                                                                                                                              </t>
    </r>
    <r>
      <rPr>
        <b/>
        <sz val="9"/>
        <color rgb="FFFF0000"/>
        <rFont val="Calibri"/>
        <family val="2"/>
        <charset val="161"/>
      </rPr>
      <t xml:space="preserve">Οι συμμετέχοντες στο διαγωνισμό υποψήφιοι προμηθευτές, μπορούν να υποβάλλουν προσφορά </t>
    </r>
    <r>
      <rPr>
        <b/>
        <sz val="9"/>
        <color rgb="FF0070C0"/>
        <rFont val="Calibri"/>
        <family val="2"/>
        <charset val="161"/>
      </rPr>
      <t>ανά είδος</t>
    </r>
    <r>
      <rPr>
        <b/>
        <sz val="9"/>
        <color rgb="FFFF0000"/>
        <rFont val="Calibri"/>
        <family val="2"/>
        <charset val="161"/>
      </rPr>
      <t xml:space="preserve"> για την </t>
    </r>
    <r>
      <rPr>
        <b/>
        <sz val="9"/>
        <color theme="1"/>
        <rFont val="Calibri"/>
        <family val="2"/>
        <charset val="161"/>
      </rPr>
      <t xml:space="preserve">(ΟΜΑΔΑ 1 </t>
    </r>
    <r>
      <rPr>
        <sz val="9"/>
        <color theme="1"/>
        <rFont val="Calibri"/>
        <family val="2"/>
        <charset val="161"/>
      </rPr>
      <t xml:space="preserve">και </t>
    </r>
    <r>
      <rPr>
        <b/>
        <sz val="9"/>
        <color theme="1"/>
        <rFont val="Calibri"/>
        <family val="2"/>
        <charset val="161"/>
      </rPr>
      <t>ΟΜΑΔΑ 4)</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</si>
</sst>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1" x14ac:knownFonts="1">
    <font>
      <sz val="11"/>
      <color theme="1"/>
      <name val="Calibri"/>
      <family val="2"/>
      <charset val="161"/>
      <scheme val="minor"/>
    </font>
    <font>
      <b/>
      <sz val="11"/>
      <color theme="1"/>
      <name val="Calibri"/>
      <family val="2"/>
      <charset val="161"/>
      <scheme val="minor"/>
    </font>
    <font>
      <sz val="10"/>
      <name val="Arial"/>
      <family val="2"/>
      <charset val="161"/>
    </font>
    <font>
      <sz val="9"/>
      <name val="Comic Sans MS"/>
      <family val="4"/>
      <charset val="161"/>
    </font>
    <font>
      <b/>
      <sz val="9"/>
      <color indexed="30"/>
      <name val="Comic Sans MS"/>
      <family val="4"/>
      <charset val="161"/>
    </font>
    <font>
      <b/>
      <sz val="9"/>
      <name val="Comic Sans MS"/>
      <family val="4"/>
      <charset val="161"/>
    </font>
    <font>
      <sz val="9"/>
      <color theme="1"/>
      <name val="Calibri"/>
      <family val="2"/>
      <charset val="161"/>
      <scheme val="minor"/>
    </font>
    <font>
      <sz val="9"/>
      <name val="Arial"/>
      <family val="2"/>
      <charset val="161"/>
    </font>
    <font>
      <b/>
      <sz val="8"/>
      <color theme="1"/>
      <name val="Calibri"/>
      <family val="2"/>
      <charset val="161"/>
      <scheme val="minor"/>
    </font>
    <font>
      <b/>
      <sz val="9"/>
      <color indexed="10"/>
      <name val="Calibri"/>
      <family val="2"/>
      <charset val="161"/>
    </font>
    <font>
      <b/>
      <sz val="8"/>
      <color indexed="8"/>
      <name val="Calibri"/>
      <family val="2"/>
      <charset val="161"/>
    </font>
    <font>
      <sz val="8"/>
      <color indexed="8"/>
      <name val="Calibri"/>
      <family val="2"/>
      <charset val="161"/>
    </font>
    <font>
      <sz val="8"/>
      <color theme="1"/>
      <name val="Calibri"/>
      <family val="2"/>
      <charset val="161"/>
      <scheme val="minor"/>
    </font>
    <font>
      <b/>
      <sz val="10"/>
      <color theme="1"/>
      <name val="Calibri"/>
      <family val="2"/>
      <charset val="161"/>
      <scheme val="minor"/>
    </font>
    <font>
      <b/>
      <sz val="10"/>
      <color indexed="10"/>
      <name val="Calibri"/>
      <family val="2"/>
      <charset val="161"/>
    </font>
    <font>
      <b/>
      <sz val="10"/>
      <color indexed="30"/>
      <name val="Calibri"/>
      <family val="2"/>
      <charset val="161"/>
    </font>
    <font>
      <b/>
      <sz val="10"/>
      <color indexed="8"/>
      <name val="Calibri"/>
      <family val="2"/>
      <charset val="161"/>
    </font>
    <font>
      <sz val="10"/>
      <color indexed="8"/>
      <name val="Calibri"/>
      <family val="2"/>
      <charset val="161"/>
    </font>
    <font>
      <b/>
      <sz val="9"/>
      <color indexed="8"/>
      <name val="Calibri"/>
      <family val="2"/>
      <charset val="161"/>
    </font>
    <font>
      <sz val="9"/>
      <color indexed="8"/>
      <name val="Calibri"/>
      <family val="2"/>
      <charset val="161"/>
    </font>
    <font>
      <b/>
      <sz val="6"/>
      <color rgb="FF000000"/>
      <name val="Calibri"/>
      <family val="2"/>
      <charset val="161"/>
      <scheme val="minor"/>
    </font>
    <font>
      <b/>
      <sz val="6"/>
      <color theme="1"/>
      <name val="Calibri"/>
      <family val="2"/>
      <charset val="161"/>
      <scheme val="minor"/>
    </font>
    <font>
      <b/>
      <sz val="8"/>
      <color rgb="FF000000"/>
      <name val="Calibri"/>
      <family val="2"/>
      <charset val="161"/>
      <scheme val="minor"/>
    </font>
    <font>
      <b/>
      <sz val="8"/>
      <color indexed="30"/>
      <name val="Calibri"/>
      <family val="2"/>
      <charset val="161"/>
    </font>
    <font>
      <b/>
      <sz val="10"/>
      <color rgb="FF000000"/>
      <name val="Calibri"/>
      <family val="2"/>
      <charset val="161"/>
      <scheme val="minor"/>
    </font>
    <font>
      <b/>
      <u/>
      <sz val="10"/>
      <color indexed="30"/>
      <name val="Calibri"/>
      <family val="2"/>
      <charset val="161"/>
    </font>
    <font>
      <sz val="10"/>
      <color indexed="8"/>
      <name val="Arial"/>
      <family val="2"/>
      <charset val="161"/>
    </font>
    <font>
      <sz val="10"/>
      <color theme="1"/>
      <name val="Calibri"/>
      <family val="2"/>
      <charset val="161"/>
      <scheme val="minor"/>
    </font>
    <font>
      <b/>
      <u/>
      <sz val="8"/>
      <color indexed="10"/>
      <name val="Calibri"/>
      <family val="2"/>
      <charset val="161"/>
    </font>
    <font>
      <b/>
      <sz val="9"/>
      <color theme="1"/>
      <name val="Calibri"/>
      <family val="2"/>
      <charset val="161"/>
      <scheme val="minor"/>
    </font>
    <font>
      <b/>
      <sz val="8"/>
      <name val="Comic Sans MS"/>
      <family val="4"/>
      <charset val="161"/>
    </font>
    <font>
      <b/>
      <i/>
      <sz val="8"/>
      <color theme="1"/>
      <name val="Calibri"/>
      <family val="2"/>
      <charset val="161"/>
      <scheme val="minor"/>
    </font>
    <font>
      <b/>
      <sz val="16"/>
      <color theme="1"/>
      <name val="Comic Sans MS"/>
      <family val="4"/>
      <charset val="161"/>
    </font>
    <font>
      <b/>
      <sz val="16"/>
      <color theme="1"/>
      <name val="Calibri"/>
      <family val="2"/>
      <charset val="161"/>
      <scheme val="minor"/>
    </font>
    <font>
      <sz val="9"/>
      <name val="Arial"/>
      <family val="4"/>
      <charset val="161"/>
    </font>
    <font>
      <sz val="10"/>
      <color rgb="FF000000"/>
      <name val="Calibri"/>
      <family val="2"/>
      <charset val="161"/>
    </font>
    <font>
      <b/>
      <sz val="10"/>
      <color rgb="FF000000"/>
      <name val="Calibri"/>
      <family val="2"/>
      <charset val="161"/>
    </font>
    <font>
      <b/>
      <sz val="9"/>
      <color rgb="FF000000"/>
      <name val="Calibri"/>
      <family val="2"/>
      <charset val="161"/>
    </font>
    <font>
      <sz val="8"/>
      <color rgb="FF000000"/>
      <name val="Calibri"/>
      <family val="2"/>
      <charset val="161"/>
      <scheme val="minor"/>
    </font>
    <font>
      <sz val="11"/>
      <color theme="1"/>
      <name val="Calibri"/>
      <family val="2"/>
      <charset val="161"/>
      <scheme val="minor"/>
    </font>
    <font>
      <sz val="8"/>
      <name val="Calibri"/>
      <family val="2"/>
      <charset val="161"/>
      <scheme val="minor"/>
    </font>
    <font>
      <sz val="7"/>
      <color theme="1"/>
      <name val="Calibri"/>
      <family val="2"/>
      <charset val="161"/>
      <scheme val="minor"/>
    </font>
    <font>
      <sz val="8"/>
      <color indexed="8"/>
      <name val="Calibri"/>
      <family val="2"/>
      <charset val="161"/>
      <scheme val="minor"/>
    </font>
    <font>
      <u/>
      <sz val="9"/>
      <color theme="1"/>
      <name val="Calibri"/>
      <family val="2"/>
      <charset val="161"/>
      <scheme val="minor"/>
    </font>
    <font>
      <b/>
      <sz val="10"/>
      <color theme="1"/>
      <name val="Calibri"/>
      <family val="2"/>
      <charset val="161"/>
    </font>
    <font>
      <b/>
      <i/>
      <sz val="9"/>
      <color theme="1"/>
      <name val="Calibri"/>
      <family val="2"/>
      <charset val="161"/>
      <scheme val="minor"/>
    </font>
    <font>
      <b/>
      <u/>
      <sz val="10"/>
      <color rgb="FF0070C0"/>
      <name val="Calibri"/>
      <family val="2"/>
      <charset val="161"/>
    </font>
    <font>
      <sz val="10"/>
      <color theme="1"/>
      <name val="Calibri"/>
      <family val="2"/>
      <charset val="161"/>
    </font>
    <font>
      <sz val="10"/>
      <color rgb="FF000000"/>
      <name val="Calibri"/>
      <family val="2"/>
      <charset val="161"/>
      <scheme val="minor"/>
    </font>
    <font>
      <sz val="9"/>
      <color rgb="FF000000"/>
      <name val="Calibri"/>
      <family val="2"/>
      <charset val="161"/>
    </font>
    <font>
      <b/>
      <sz val="9"/>
      <color rgb="FF0070C0"/>
      <name val="Calibri"/>
      <family val="2"/>
      <charset val="161"/>
      <scheme val="minor"/>
    </font>
    <font>
      <b/>
      <sz val="9"/>
      <color rgb="FFFF0000"/>
      <name val="Calibri"/>
      <family val="2"/>
      <charset val="161"/>
      <scheme val="minor"/>
    </font>
    <font>
      <u/>
      <sz val="9"/>
      <color indexed="8"/>
      <name val="Calibri"/>
      <family val="2"/>
      <charset val="161"/>
    </font>
    <font>
      <b/>
      <sz val="9"/>
      <color rgb="FFFF0000"/>
      <name val="Calibri"/>
      <family val="2"/>
      <charset val="161"/>
    </font>
    <font>
      <b/>
      <sz val="9"/>
      <color rgb="FF0070C0"/>
      <name val="Calibri"/>
      <family val="2"/>
      <charset val="161"/>
    </font>
    <font>
      <b/>
      <sz val="9"/>
      <color theme="1"/>
      <name val="Calibri"/>
      <family val="2"/>
      <charset val="161"/>
    </font>
    <font>
      <b/>
      <sz val="7"/>
      <color theme="1"/>
      <name val="Calibri"/>
      <family val="2"/>
      <charset val="161"/>
      <scheme val="minor"/>
    </font>
    <font>
      <b/>
      <sz val="9"/>
      <color indexed="8"/>
      <name val="Calibri"/>
      <family val="2"/>
      <charset val="161"/>
      <scheme val="minor"/>
    </font>
    <font>
      <sz val="9"/>
      <color rgb="FFFF0000"/>
      <name val="Calibri"/>
      <family val="2"/>
      <charset val="161"/>
    </font>
    <font>
      <sz val="9"/>
      <color rgb="FFFF0000"/>
      <name val="Calibri"/>
      <family val="2"/>
      <charset val="161"/>
      <scheme val="minor"/>
    </font>
    <font>
      <sz val="9"/>
      <color rgb="FF000000"/>
      <name val="Calibri"/>
      <family val="2"/>
      <charset val="161"/>
      <scheme val="minor"/>
    </font>
    <font>
      <b/>
      <u/>
      <sz val="9"/>
      <color rgb="FF000000"/>
      <name val="Calibri"/>
      <family val="2"/>
      <charset val="161"/>
    </font>
    <font>
      <b/>
      <sz val="14"/>
      <color theme="1"/>
      <name val="Calibri"/>
      <family val="2"/>
      <charset val="161"/>
      <scheme val="minor"/>
    </font>
    <font>
      <sz val="14"/>
      <color theme="1"/>
      <name val="Calibri"/>
      <family val="2"/>
      <charset val="161"/>
      <scheme val="minor"/>
    </font>
    <font>
      <sz val="9"/>
      <color rgb="FF0070C0"/>
      <name val="Calibri"/>
      <family val="2"/>
      <charset val="161"/>
    </font>
    <font>
      <b/>
      <sz val="9"/>
      <color theme="9" tint="-0.499984740745262"/>
      <name val="Calibri"/>
      <family val="2"/>
      <charset val="161"/>
      <scheme val="minor"/>
    </font>
    <font>
      <b/>
      <sz val="9"/>
      <color rgb="FF002060"/>
      <name val="Calibri"/>
      <family val="2"/>
      <charset val="161"/>
      <scheme val="minor"/>
    </font>
    <font>
      <b/>
      <sz val="9"/>
      <color rgb="FF002060"/>
      <name val="Calibri"/>
      <family val="2"/>
      <charset val="161"/>
    </font>
    <font>
      <sz val="9"/>
      <name val="Calibri"/>
      <family val="2"/>
      <charset val="161"/>
      <scheme val="minor"/>
    </font>
    <font>
      <b/>
      <sz val="9"/>
      <color indexed="30"/>
      <name val="Calibri"/>
      <family val="2"/>
      <charset val="161"/>
    </font>
    <font>
      <sz val="9"/>
      <color theme="1"/>
      <name val="Calibri"/>
      <family val="2"/>
      <charset val="161"/>
    </font>
  </fonts>
  <fills count="13">
    <fill>
      <patternFill patternType="none"/>
    </fill>
    <fill>
      <patternFill patternType="gray125"/>
    </fill>
    <fill>
      <patternFill patternType="solid">
        <fgColor rgb="FFFFFF00"/>
        <bgColor indexed="64"/>
      </patternFill>
    </fill>
    <fill>
      <patternFill patternType="solid">
        <fgColor theme="3" tint="0.59999389629810485"/>
        <bgColor indexed="64"/>
      </patternFill>
    </fill>
    <fill>
      <patternFill patternType="solid">
        <fgColor theme="8" tint="0.79998168889431442"/>
        <bgColor indexed="64"/>
      </patternFill>
    </fill>
    <fill>
      <patternFill patternType="solid">
        <fgColor theme="0" tint="-0.249977111117893"/>
        <bgColor indexed="64"/>
      </patternFill>
    </fill>
    <fill>
      <patternFill patternType="solid">
        <fgColor theme="7" tint="0.59999389629810485"/>
        <bgColor indexed="64"/>
      </patternFill>
    </fill>
    <fill>
      <patternFill patternType="solid">
        <fgColor theme="9" tint="0.79998168889431442"/>
        <bgColor indexed="64"/>
      </patternFill>
    </fill>
    <fill>
      <patternFill patternType="solid">
        <fgColor theme="3" tint="0.79998168889431442"/>
        <bgColor indexed="64"/>
      </patternFill>
    </fill>
    <fill>
      <patternFill patternType="solid">
        <fgColor theme="7" tint="0.79998168889431442"/>
        <bgColor indexed="64"/>
      </patternFill>
    </fill>
    <fill>
      <patternFill patternType="solid">
        <fgColor theme="0" tint="-0.14999847407452621"/>
        <bgColor indexed="64"/>
      </patternFill>
    </fill>
    <fill>
      <patternFill patternType="solid">
        <fgColor theme="5" tint="0.59999389629810485"/>
        <bgColor indexed="64"/>
      </patternFill>
    </fill>
    <fill>
      <patternFill patternType="solid">
        <fgColor theme="2" tint="-9.9978637043366805E-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0">
    <xf numFmtId="0" fontId="0" fillId="0" borderId="0"/>
    <xf numFmtId="0" fontId="2" fillId="0" borderId="0"/>
    <xf numFmtId="0" fontId="2" fillId="0" borderId="0"/>
    <xf numFmtId="0" fontId="26" fillId="0" borderId="0"/>
    <xf numFmtId="0" fontId="2" fillId="0" borderId="0"/>
    <xf numFmtId="0" fontId="39" fillId="0" borderId="0"/>
    <xf numFmtId="0" fontId="2" fillId="0" borderId="0"/>
    <xf numFmtId="0" fontId="39" fillId="0" borderId="0"/>
    <xf numFmtId="0" fontId="2" fillId="0" borderId="0"/>
    <xf numFmtId="0" fontId="26" fillId="0" borderId="0"/>
  </cellStyleXfs>
  <cellXfs count="98">
    <xf numFmtId="0" fontId="0" fillId="0" borderId="0" xfId="0"/>
    <xf numFmtId="0" fontId="13" fillId="0" borderId="0" xfId="0" applyFont="1" applyAlignment="1">
      <alignment horizontal="center" vertical="center"/>
    </xf>
    <xf numFmtId="0" fontId="12" fillId="0" borderId="0" xfId="0" applyFont="1" applyAlignment="1">
      <alignment wrapText="1"/>
    </xf>
    <xf numFmtId="0" fontId="20" fillId="3" borderId="1" xfId="0" applyFont="1" applyFill="1" applyBorder="1" applyAlignment="1">
      <alignment horizontal="center" vertical="center" wrapText="1"/>
    </xf>
    <xf numFmtId="0" fontId="21" fillId="3" borderId="1" xfId="0" applyFont="1" applyFill="1" applyBorder="1" applyAlignment="1">
      <alignment horizontal="center" vertical="center" wrapText="1"/>
    </xf>
    <xf numFmtId="2" fontId="12" fillId="0" borderId="1" xfId="0" applyNumberFormat="1" applyFont="1" applyBorder="1" applyAlignment="1">
      <alignment horizontal="center" vertical="center"/>
    </xf>
    <xf numFmtId="2" fontId="0" fillId="0" borderId="0" xfId="0" applyNumberFormat="1"/>
    <xf numFmtId="1" fontId="6" fillId="0" borderId="1" xfId="0" applyNumberFormat="1" applyFont="1" applyBorder="1" applyAlignment="1">
      <alignment horizontal="center" vertical="center"/>
    </xf>
    <xf numFmtId="2" fontId="6" fillId="0" borderId="1" xfId="0" applyNumberFormat="1" applyFont="1" applyBorder="1" applyAlignment="1">
      <alignment horizontal="center" vertical="center"/>
    </xf>
    <xf numFmtId="0" fontId="13" fillId="0" borderId="1" xfId="0" applyFont="1" applyBorder="1" applyAlignment="1">
      <alignment horizontal="center" vertical="center"/>
    </xf>
    <xf numFmtId="2" fontId="29" fillId="0" borderId="1" xfId="0" applyNumberFormat="1" applyFont="1" applyBorder="1" applyAlignment="1">
      <alignment horizontal="center" vertical="center"/>
    </xf>
    <xf numFmtId="0" fontId="2" fillId="0" borderId="0" xfId="2"/>
    <xf numFmtId="0" fontId="5" fillId="0" borderId="0" xfId="2" applyFont="1"/>
    <xf numFmtId="0" fontId="5" fillId="0" borderId="0" xfId="2" applyFont="1" applyAlignment="1">
      <alignment horizontal="center" vertical="center"/>
    </xf>
    <xf numFmtId="0" fontId="12" fillId="0" borderId="1" xfId="0" applyFont="1" applyBorder="1" applyAlignment="1">
      <alignment horizontal="center" vertical="center" wrapText="1"/>
    </xf>
    <xf numFmtId="0" fontId="0" fillId="0" borderId="1" xfId="0" applyBorder="1"/>
    <xf numFmtId="0" fontId="10" fillId="0" borderId="1" xfId="3" applyFont="1" applyBorder="1" applyAlignment="1">
      <alignment horizontal="center" vertical="center" wrapText="1"/>
    </xf>
    <xf numFmtId="0" fontId="11" fillId="0" borderId="1" xfId="0" applyFont="1" applyBorder="1" applyAlignment="1">
      <alignment horizontal="center" vertical="center" wrapText="1"/>
    </xf>
    <xf numFmtId="0" fontId="12" fillId="0" borderId="0" xfId="0" applyFont="1" applyAlignment="1">
      <alignment horizontal="center" vertical="center" wrapText="1"/>
    </xf>
    <xf numFmtId="0" fontId="22" fillId="3" borderId="1" xfId="0" applyFont="1" applyFill="1" applyBorder="1" applyAlignment="1">
      <alignment horizontal="center" vertical="center" wrapText="1"/>
    </xf>
    <xf numFmtId="0" fontId="12" fillId="0" borderId="1" xfId="0" applyFont="1" applyBorder="1" applyAlignment="1">
      <alignment wrapText="1"/>
    </xf>
    <xf numFmtId="0" fontId="1" fillId="5" borderId="1" xfId="0" applyFont="1" applyFill="1" applyBorder="1" applyAlignment="1">
      <alignment horizontal="center" vertical="center" wrapText="1"/>
    </xf>
    <xf numFmtId="0" fontId="12" fillId="0" borderId="1" xfId="0" applyFont="1" applyBorder="1" applyAlignment="1">
      <alignment horizontal="center" vertical="center"/>
    </xf>
    <xf numFmtId="0" fontId="13" fillId="0" borderId="1" xfId="0" applyFont="1" applyBorder="1" applyAlignment="1">
      <alignment horizontal="center" vertical="center" wrapText="1"/>
    </xf>
    <xf numFmtId="0" fontId="6" fillId="0" borderId="1" xfId="0" applyFont="1" applyBorder="1" applyAlignment="1">
      <alignment horizontal="center" vertical="center" wrapText="1"/>
    </xf>
    <xf numFmtId="0" fontId="22" fillId="6" borderId="1" xfId="0" applyFont="1" applyFill="1" applyBorder="1" applyAlignment="1">
      <alignment horizontal="center" vertical="center" wrapText="1"/>
    </xf>
    <xf numFmtId="0" fontId="38" fillId="8" borderId="1" xfId="0" applyFont="1" applyFill="1" applyBorder="1" applyAlignment="1">
      <alignment horizontal="center" vertical="center" wrapText="1"/>
    </xf>
    <xf numFmtId="49" fontId="41" fillId="9" borderId="1" xfId="5" applyNumberFormat="1" applyFont="1" applyFill="1" applyBorder="1" applyAlignment="1">
      <alignment horizontal="center" vertical="center" wrapText="1"/>
    </xf>
    <xf numFmtId="0" fontId="40" fillId="0" borderId="1" xfId="0" applyFont="1" applyBorder="1" applyAlignment="1">
      <alignment horizontal="center" vertical="center" wrapText="1"/>
    </xf>
    <xf numFmtId="0" fontId="38" fillId="4" borderId="1" xfId="0" applyFont="1" applyFill="1" applyBorder="1" applyAlignment="1">
      <alignment horizontal="center" vertical="center" wrapText="1"/>
    </xf>
    <xf numFmtId="0" fontId="42" fillId="0" borderId="1" xfId="0" applyFont="1" applyBorder="1" applyAlignment="1">
      <alignment horizontal="center" vertical="center" wrapText="1"/>
    </xf>
    <xf numFmtId="0" fontId="45" fillId="10" borderId="1" xfId="0" applyFont="1" applyFill="1" applyBorder="1" applyAlignment="1">
      <alignment horizontal="center" vertical="center" wrapText="1"/>
    </xf>
    <xf numFmtId="1" fontId="45" fillId="10" borderId="1" xfId="0" applyNumberFormat="1" applyFont="1" applyFill="1" applyBorder="1" applyAlignment="1">
      <alignment horizontal="center" vertical="center"/>
    </xf>
    <xf numFmtId="2" fontId="45" fillId="10" borderId="1" xfId="0" applyNumberFormat="1" applyFont="1" applyFill="1" applyBorder="1" applyAlignment="1">
      <alignment horizontal="center" vertical="center"/>
    </xf>
    <xf numFmtId="0" fontId="8" fillId="7" borderId="1" xfId="0" applyFont="1" applyFill="1" applyBorder="1" applyAlignment="1">
      <alignment horizontal="center" vertical="center"/>
    </xf>
    <xf numFmtId="0" fontId="31" fillId="7" borderId="1" xfId="0" applyFont="1" applyFill="1" applyBorder="1" applyAlignment="1">
      <alignment horizontal="center" vertical="center"/>
    </xf>
    <xf numFmtId="0" fontId="38" fillId="11" borderId="1" xfId="0" applyFont="1" applyFill="1" applyBorder="1" applyAlignment="1">
      <alignment horizontal="center" vertical="center" wrapText="1"/>
    </xf>
    <xf numFmtId="1" fontId="6" fillId="0" borderId="1" xfId="0" applyNumberFormat="1" applyFont="1" applyBorder="1" applyAlignment="1">
      <alignment horizontal="center" vertical="center" wrapText="1"/>
    </xf>
    <xf numFmtId="2" fontId="6" fillId="0" borderId="1" xfId="0" applyNumberFormat="1" applyFont="1" applyBorder="1" applyAlignment="1">
      <alignment horizontal="center" vertical="center" wrapText="1"/>
    </xf>
    <xf numFmtId="2" fontId="45" fillId="10" borderId="1" xfId="0" applyNumberFormat="1" applyFont="1" applyFill="1" applyBorder="1" applyAlignment="1">
      <alignment horizontal="center" vertical="center" wrapText="1"/>
    </xf>
    <xf numFmtId="2" fontId="13" fillId="0" borderId="1" xfId="0" applyNumberFormat="1" applyFont="1" applyBorder="1" applyAlignment="1">
      <alignment horizontal="center" vertical="center"/>
    </xf>
    <xf numFmtId="0" fontId="56" fillId="5" borderId="1" xfId="0" applyFont="1" applyFill="1" applyBorder="1" applyAlignment="1">
      <alignment horizontal="center" vertical="center" wrapText="1"/>
    </xf>
    <xf numFmtId="0" fontId="45" fillId="0" borderId="1" xfId="0" applyFont="1" applyBorder="1" applyAlignment="1">
      <alignment horizontal="center" vertical="center" wrapText="1"/>
    </xf>
    <xf numFmtId="0" fontId="10" fillId="12" borderId="1" xfId="3" applyFont="1" applyFill="1" applyBorder="1" applyAlignment="1">
      <alignment horizontal="center" vertical="center" wrapText="1"/>
    </xf>
    <xf numFmtId="0" fontId="11" fillId="12" borderId="1" xfId="0" applyFont="1" applyFill="1" applyBorder="1" applyAlignment="1">
      <alignment horizontal="center" vertical="center" wrapText="1"/>
    </xf>
    <xf numFmtId="1" fontId="31" fillId="12" borderId="1" xfId="0" applyNumberFormat="1" applyFont="1" applyFill="1" applyBorder="1" applyAlignment="1">
      <alignment horizontal="center" vertical="center"/>
    </xf>
    <xf numFmtId="2" fontId="31" fillId="12" borderId="1" xfId="0" applyNumberFormat="1" applyFont="1" applyFill="1" applyBorder="1" applyAlignment="1">
      <alignment horizontal="center" vertical="center"/>
    </xf>
    <xf numFmtId="0" fontId="57" fillId="0" borderId="1" xfId="0" applyFont="1" applyBorder="1" applyAlignment="1">
      <alignment horizontal="center" vertical="center" wrapText="1"/>
    </xf>
    <xf numFmtId="0" fontId="19" fillId="0" borderId="1" xfId="0" applyFont="1" applyBorder="1" applyAlignment="1">
      <alignment horizontal="left" vertical="center" wrapText="1"/>
    </xf>
    <xf numFmtId="2" fontId="8" fillId="12" borderId="1" xfId="0" applyNumberFormat="1" applyFont="1" applyFill="1" applyBorder="1" applyAlignment="1">
      <alignment horizontal="center" vertical="center"/>
    </xf>
    <xf numFmtId="0" fontId="29" fillId="0" borderId="1" xfId="0" applyFont="1" applyBorder="1" applyAlignment="1">
      <alignment horizontal="center" vertical="center"/>
    </xf>
    <xf numFmtId="0" fontId="19" fillId="0" borderId="1" xfId="3" applyFont="1" applyBorder="1" applyAlignment="1">
      <alignment horizontal="left" vertical="center" wrapText="1"/>
    </xf>
    <xf numFmtId="49" fontId="29" fillId="0" borderId="1" xfId="5" applyNumberFormat="1" applyFont="1" applyBorder="1" applyAlignment="1">
      <alignment horizontal="center" vertical="center"/>
    </xf>
    <xf numFmtId="49" fontId="6" fillId="0" borderId="1" xfId="5" applyNumberFormat="1" applyFont="1" applyBorder="1" applyAlignment="1">
      <alignment horizontal="left" vertical="center" wrapText="1"/>
    </xf>
    <xf numFmtId="0" fontId="60" fillId="0" borderId="1" xfId="0" applyFont="1" applyBorder="1" applyAlignment="1">
      <alignment horizontal="left" vertical="center" wrapText="1"/>
    </xf>
    <xf numFmtId="0" fontId="8" fillId="0" borderId="1" xfId="0" applyFont="1" applyBorder="1" applyAlignment="1">
      <alignment horizontal="center" vertical="center"/>
    </xf>
    <xf numFmtId="0" fontId="22" fillId="0" borderId="1" xfId="0" applyFont="1" applyBorder="1" applyAlignment="1">
      <alignment horizontal="center" vertical="center" wrapText="1"/>
    </xf>
    <xf numFmtId="1" fontId="40" fillId="0" borderId="1" xfId="0" applyNumberFormat="1" applyFont="1" applyBorder="1" applyAlignment="1">
      <alignment horizontal="center" vertical="center"/>
    </xf>
    <xf numFmtId="2" fontId="68" fillId="0" borderId="1" xfId="0" applyNumberFormat="1" applyFont="1" applyBorder="1" applyAlignment="1">
      <alignment horizontal="center" vertical="center"/>
    </xf>
    <xf numFmtId="4" fontId="0" fillId="0" borderId="0" xfId="0" applyNumberFormat="1"/>
    <xf numFmtId="0" fontId="13" fillId="0" borderId="1" xfId="0" applyFont="1" applyBorder="1" applyAlignment="1">
      <alignment horizontal="center" vertical="center"/>
    </xf>
    <xf numFmtId="0" fontId="0" fillId="0" borderId="1" xfId="0" applyBorder="1"/>
    <xf numFmtId="0" fontId="6" fillId="7" borderId="1" xfId="0" applyFont="1" applyFill="1" applyBorder="1" applyAlignment="1">
      <alignment horizontal="left" vertical="center" wrapText="1"/>
    </xf>
    <xf numFmtId="0" fontId="6" fillId="7" borderId="1" xfId="0" applyFont="1" applyFill="1" applyBorder="1" applyAlignment="1">
      <alignment wrapText="1"/>
    </xf>
    <xf numFmtId="0" fontId="13" fillId="2" borderId="1" xfId="0" applyFont="1" applyFill="1" applyBorder="1" applyAlignment="1">
      <alignment horizontal="left" vertical="center" wrapText="1"/>
    </xf>
    <xf numFmtId="0" fontId="27" fillId="2" borderId="1" xfId="0" applyFont="1" applyFill="1" applyBorder="1" applyAlignment="1">
      <alignment horizontal="left" wrapText="1"/>
    </xf>
    <xf numFmtId="0" fontId="27" fillId="2" borderId="1" xfId="0" applyFont="1" applyFill="1" applyBorder="1"/>
    <xf numFmtId="0" fontId="3" fillId="0" borderId="1" xfId="1" applyFont="1" applyBorder="1" applyAlignment="1">
      <alignment horizontal="right" vertical="center"/>
    </xf>
    <xf numFmtId="0" fontId="3" fillId="0" borderId="1" xfId="2" applyFont="1" applyBorder="1" applyAlignment="1">
      <alignment horizontal="left" vertical="center" wrapText="1"/>
    </xf>
    <xf numFmtId="0" fontId="6" fillId="0" borderId="1" xfId="0" applyFont="1" applyBorder="1"/>
    <xf numFmtId="0" fontId="34" fillId="0" borderId="1" xfId="2" applyFont="1" applyBorder="1" applyAlignment="1">
      <alignment horizontal="center" vertical="center" wrapText="1"/>
    </xf>
    <xf numFmtId="0" fontId="29" fillId="0" borderId="1" xfId="0" applyFont="1" applyBorder="1" applyAlignment="1">
      <alignment horizontal="left" vertical="center" wrapText="1"/>
    </xf>
    <xf numFmtId="0" fontId="6" fillId="0" borderId="1" xfId="0" applyFont="1" applyBorder="1" applyAlignment="1">
      <alignment horizontal="left"/>
    </xf>
    <xf numFmtId="0" fontId="6" fillId="0" borderId="1" xfId="0" applyFont="1" applyBorder="1" applyAlignment="1">
      <alignment horizontal="left" vertical="center" wrapText="1"/>
    </xf>
    <xf numFmtId="0" fontId="32" fillId="3" borderId="1" xfId="0" applyFont="1" applyFill="1" applyBorder="1" applyAlignment="1">
      <alignment horizontal="center" vertical="center"/>
    </xf>
    <xf numFmtId="0" fontId="33" fillId="3" borderId="1" xfId="0" applyFont="1" applyFill="1" applyBorder="1" applyAlignment="1">
      <alignment horizontal="center" vertical="center"/>
    </xf>
    <xf numFmtId="0" fontId="13" fillId="0" borderId="1" xfId="0" applyFont="1" applyBorder="1"/>
    <xf numFmtId="0" fontId="6" fillId="0" borderId="1" xfId="0" applyFont="1" applyBorder="1" applyAlignment="1">
      <alignment wrapText="1"/>
    </xf>
    <xf numFmtId="0" fontId="29" fillId="12" borderId="1" xfId="0" applyFont="1" applyFill="1" applyBorder="1" applyAlignment="1">
      <alignment horizontal="center" vertical="center"/>
    </xf>
    <xf numFmtId="0" fontId="6" fillId="12" borderId="1" xfId="0" applyFont="1" applyFill="1" applyBorder="1" applyAlignment="1">
      <alignment wrapText="1"/>
    </xf>
    <xf numFmtId="0" fontId="24" fillId="2" borderId="1" xfId="0" applyFont="1" applyFill="1" applyBorder="1" applyAlignment="1">
      <alignment horizontal="left" vertical="center" wrapText="1"/>
    </xf>
    <xf numFmtId="0" fontId="13" fillId="0" borderId="1" xfId="0" applyFont="1" applyBorder="1" applyAlignment="1">
      <alignment horizontal="left" vertical="center" wrapText="1"/>
    </xf>
    <xf numFmtId="0" fontId="6" fillId="4" borderId="1" xfId="0" applyFont="1" applyFill="1" applyBorder="1" applyAlignment="1">
      <alignment horizontal="left" vertical="center" wrapText="1"/>
    </xf>
    <xf numFmtId="0" fontId="6" fillId="4" borderId="1" xfId="0" applyFont="1" applyFill="1" applyBorder="1" applyAlignment="1">
      <alignment wrapText="1"/>
    </xf>
    <xf numFmtId="0" fontId="29" fillId="10" borderId="1" xfId="0" applyFont="1" applyFill="1" applyBorder="1" applyAlignment="1">
      <alignment horizontal="center" vertical="center"/>
    </xf>
    <xf numFmtId="0" fontId="6" fillId="10" borderId="1" xfId="0" applyFont="1" applyFill="1" applyBorder="1" applyAlignment="1">
      <alignment wrapText="1"/>
    </xf>
    <xf numFmtId="0" fontId="30" fillId="0" borderId="0" xfId="2" applyFont="1" applyAlignment="1">
      <alignment horizontal="left" vertical="center"/>
    </xf>
    <xf numFmtId="0" fontId="12" fillId="0" borderId="0" xfId="0" applyFont="1" applyAlignment="1">
      <alignment horizontal="left" vertical="center"/>
    </xf>
    <xf numFmtId="0" fontId="5" fillId="0" borderId="0" xfId="2" applyFont="1" applyAlignment="1">
      <alignment horizontal="center" vertical="center"/>
    </xf>
    <xf numFmtId="0" fontId="13" fillId="0" borderId="1" xfId="0" applyFont="1" applyBorder="1" applyAlignment="1">
      <alignment horizontal="center" vertical="center" wrapText="1"/>
    </xf>
    <xf numFmtId="0" fontId="62" fillId="2" borderId="1" xfId="0" applyFont="1" applyFill="1" applyBorder="1" applyAlignment="1">
      <alignment horizontal="center" vertical="center" wrapText="1"/>
    </xf>
    <xf numFmtId="0" fontId="63" fillId="2" borderId="1" xfId="0" applyFont="1" applyFill="1" applyBorder="1" applyAlignment="1">
      <alignment wrapText="1"/>
    </xf>
    <xf numFmtId="0" fontId="1" fillId="5" borderId="1" xfId="0" applyFont="1" applyFill="1" applyBorder="1" applyAlignment="1">
      <alignment horizontal="center" vertical="center" wrapText="1"/>
    </xf>
    <xf numFmtId="0" fontId="11" fillId="0" borderId="1" xfId="0" applyFont="1" applyBorder="1" applyAlignment="1">
      <alignment horizontal="left" vertical="center"/>
    </xf>
    <xf numFmtId="0" fontId="12" fillId="0" borderId="1" xfId="0" applyFont="1" applyBorder="1" applyAlignment="1">
      <alignment horizontal="left" vertical="center"/>
    </xf>
    <xf numFmtId="0" fontId="5" fillId="0" borderId="0" xfId="2" applyFont="1" applyAlignment="1">
      <alignment horizontal="left" vertical="center"/>
    </xf>
    <xf numFmtId="0" fontId="0" fillId="0" borderId="0" xfId="0" applyAlignment="1">
      <alignment horizontal="left"/>
    </xf>
    <xf numFmtId="0" fontId="0" fillId="0" borderId="0" xfId="0" applyAlignment="1">
      <alignment horizontal="left" vertical="center"/>
    </xf>
  </cellXfs>
  <cellStyles count="10">
    <cellStyle name="Excel Built-in Βασικό_ΜΕΛΕΤΗ ΓΡΑΦΙΚΗ ΥΛΗ" xfId="9" xr:uid="{2FEE84B7-4224-4D86-947F-79F0569B03CC}"/>
    <cellStyle name="TableStyleLight1" xfId="8" xr:uid="{FDFF5103-4FD9-4AE4-B4A9-5E5633BB28D9}"/>
    <cellStyle name="Βασικό_2015 2" xfId="4" xr:uid="{28A42FA8-7FDB-465F-A50F-C863E9D0CF53}"/>
    <cellStyle name="Βασικό_ΛΙΣΤΑ ΑΝΑΛΩΣΙΜΩΝ ΕΙΔΩΝ" xfId="3" xr:uid="{00000000-0005-0000-0000-000000000000}"/>
    <cellStyle name="Κανονικό" xfId="0" builtinId="0"/>
    <cellStyle name="Κανονικό 2 2" xfId="7" xr:uid="{B81276A6-2761-42FA-888A-EB03A6911F45}"/>
    <cellStyle name="Κανονικό 3" xfId="1" xr:uid="{00000000-0005-0000-0000-000003000000}"/>
    <cellStyle name="Κανονικό 3 2" xfId="5" xr:uid="{CD56C671-38ED-492B-ABC0-792152EEED74}"/>
    <cellStyle name="Κανονικό 4" xfId="2" xr:uid="{00000000-0005-0000-0000-000004000000}"/>
    <cellStyle name="Κανονικό 7" xfId="6" xr:uid="{438D97D4-1806-45C9-9F7C-DE95FB05562A}"/>
  </cellStyles>
  <dxfs count="0"/>
  <tableStyles count="0" defaultTableStyle="TableStyleMedium2" defaultPivotStyle="PivotStyleLight16"/>
  <colors>
    <mruColors>
      <color rgb="FFCCFF66"/>
      <color rgb="FF66CCFF"/>
      <color rgb="FFFF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167640</xdr:colOff>
      <xdr:row>0</xdr:row>
      <xdr:rowOff>53340</xdr:rowOff>
    </xdr:from>
    <xdr:to>
      <xdr:col>2</xdr:col>
      <xdr:colOff>579120</xdr:colOff>
      <xdr:row>0</xdr:row>
      <xdr:rowOff>868680</xdr:rowOff>
    </xdr:to>
    <xdr:pic>
      <xdr:nvPicPr>
        <xdr:cNvPr id="2" name="Picture 3">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7640" y="53340"/>
          <a:ext cx="1173480" cy="81534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R63"/>
  <sheetViews>
    <sheetView tabSelected="1" workbookViewId="0">
      <selection activeCell="A4" sqref="A4:J4"/>
    </sheetView>
  </sheetViews>
  <sheetFormatPr defaultRowHeight="15" x14ac:dyDescent="0.25"/>
  <cols>
    <col min="1" max="1" width="2.5703125" style="1" bestFit="1" customWidth="1"/>
    <col min="2" max="2" width="9.7109375" style="1" customWidth="1"/>
    <col min="3" max="3" width="12.42578125" style="1" customWidth="1"/>
    <col min="4" max="4" width="34.7109375" style="2" customWidth="1"/>
    <col min="5" max="5" width="6.5703125" style="18" customWidth="1"/>
    <col min="6" max="6" width="7.85546875" customWidth="1"/>
    <col min="7" max="7" width="6.5703125" bestFit="1" customWidth="1"/>
    <col min="8" max="8" width="7.42578125" bestFit="1" customWidth="1"/>
    <col min="9" max="9" width="7.140625" bestFit="1" customWidth="1"/>
    <col min="10" max="10" width="7.42578125" bestFit="1" customWidth="1"/>
    <col min="229" max="229" width="2.5703125" bestFit="1" customWidth="1"/>
    <col min="230" max="230" width="8.5703125" bestFit="1" customWidth="1"/>
    <col min="231" max="231" width="12.42578125" customWidth="1"/>
    <col min="232" max="232" width="38.85546875" customWidth="1"/>
    <col min="233" max="233" width="7" bestFit="1" customWidth="1"/>
    <col min="234" max="234" width="6.5703125" bestFit="1" customWidth="1"/>
    <col min="235" max="237" width="6.7109375" bestFit="1" customWidth="1"/>
    <col min="238" max="238" width="17.28515625" customWidth="1"/>
    <col min="485" max="485" width="2.5703125" bestFit="1" customWidth="1"/>
    <col min="486" max="486" width="8.5703125" bestFit="1" customWidth="1"/>
    <col min="487" max="487" width="12.42578125" customWidth="1"/>
    <col min="488" max="488" width="38.85546875" customWidth="1"/>
    <col min="489" max="489" width="7" bestFit="1" customWidth="1"/>
    <col min="490" max="490" width="6.5703125" bestFit="1" customWidth="1"/>
    <col min="491" max="493" width="6.7109375" bestFit="1" customWidth="1"/>
    <col min="494" max="494" width="17.28515625" customWidth="1"/>
    <col min="741" max="741" width="2.5703125" bestFit="1" customWidth="1"/>
    <col min="742" max="742" width="8.5703125" bestFit="1" customWidth="1"/>
    <col min="743" max="743" width="12.42578125" customWidth="1"/>
    <col min="744" max="744" width="38.85546875" customWidth="1"/>
    <col min="745" max="745" width="7" bestFit="1" customWidth="1"/>
    <col min="746" max="746" width="6.5703125" bestFit="1" customWidth="1"/>
    <col min="747" max="749" width="6.7109375" bestFit="1" customWidth="1"/>
    <col min="750" max="750" width="17.28515625" customWidth="1"/>
    <col min="997" max="997" width="2.5703125" bestFit="1" customWidth="1"/>
    <col min="998" max="998" width="8.5703125" bestFit="1" customWidth="1"/>
    <col min="999" max="999" width="12.42578125" customWidth="1"/>
    <col min="1000" max="1000" width="38.85546875" customWidth="1"/>
    <col min="1001" max="1001" width="7" bestFit="1" customWidth="1"/>
    <col min="1002" max="1002" width="6.5703125" bestFit="1" customWidth="1"/>
    <col min="1003" max="1005" width="6.7109375" bestFit="1" customWidth="1"/>
    <col min="1006" max="1006" width="17.28515625" customWidth="1"/>
    <col min="1253" max="1253" width="2.5703125" bestFit="1" customWidth="1"/>
    <col min="1254" max="1254" width="8.5703125" bestFit="1" customWidth="1"/>
    <col min="1255" max="1255" width="12.42578125" customWidth="1"/>
    <col min="1256" max="1256" width="38.85546875" customWidth="1"/>
    <col min="1257" max="1257" width="7" bestFit="1" customWidth="1"/>
    <col min="1258" max="1258" width="6.5703125" bestFit="1" customWidth="1"/>
    <col min="1259" max="1261" width="6.7109375" bestFit="1" customWidth="1"/>
    <col min="1262" max="1262" width="17.28515625" customWidth="1"/>
    <col min="1509" max="1509" width="2.5703125" bestFit="1" customWidth="1"/>
    <col min="1510" max="1510" width="8.5703125" bestFit="1" customWidth="1"/>
    <col min="1511" max="1511" width="12.42578125" customWidth="1"/>
    <col min="1512" max="1512" width="38.85546875" customWidth="1"/>
    <col min="1513" max="1513" width="7" bestFit="1" customWidth="1"/>
    <col min="1514" max="1514" width="6.5703125" bestFit="1" customWidth="1"/>
    <col min="1515" max="1517" width="6.7109375" bestFit="1" customWidth="1"/>
    <col min="1518" max="1518" width="17.28515625" customWidth="1"/>
    <col min="1765" max="1765" width="2.5703125" bestFit="1" customWidth="1"/>
    <col min="1766" max="1766" width="8.5703125" bestFit="1" customWidth="1"/>
    <col min="1767" max="1767" width="12.42578125" customWidth="1"/>
    <col min="1768" max="1768" width="38.85546875" customWidth="1"/>
    <col min="1769" max="1769" width="7" bestFit="1" customWidth="1"/>
    <col min="1770" max="1770" width="6.5703125" bestFit="1" customWidth="1"/>
    <col min="1771" max="1773" width="6.7109375" bestFit="1" customWidth="1"/>
    <col min="1774" max="1774" width="17.28515625" customWidth="1"/>
    <col min="2021" max="2021" width="2.5703125" bestFit="1" customWidth="1"/>
    <col min="2022" max="2022" width="8.5703125" bestFit="1" customWidth="1"/>
    <col min="2023" max="2023" width="12.42578125" customWidth="1"/>
    <col min="2024" max="2024" width="38.85546875" customWidth="1"/>
    <col min="2025" max="2025" width="7" bestFit="1" customWidth="1"/>
    <col min="2026" max="2026" width="6.5703125" bestFit="1" customWidth="1"/>
    <col min="2027" max="2029" width="6.7109375" bestFit="1" customWidth="1"/>
    <col min="2030" max="2030" width="17.28515625" customWidth="1"/>
    <col min="2277" max="2277" width="2.5703125" bestFit="1" customWidth="1"/>
    <col min="2278" max="2278" width="8.5703125" bestFit="1" customWidth="1"/>
    <col min="2279" max="2279" width="12.42578125" customWidth="1"/>
    <col min="2280" max="2280" width="38.85546875" customWidth="1"/>
    <col min="2281" max="2281" width="7" bestFit="1" customWidth="1"/>
    <col min="2282" max="2282" width="6.5703125" bestFit="1" customWidth="1"/>
    <col min="2283" max="2285" width="6.7109375" bestFit="1" customWidth="1"/>
    <col min="2286" max="2286" width="17.28515625" customWidth="1"/>
    <col min="2533" max="2533" width="2.5703125" bestFit="1" customWidth="1"/>
    <col min="2534" max="2534" width="8.5703125" bestFit="1" customWidth="1"/>
    <col min="2535" max="2535" width="12.42578125" customWidth="1"/>
    <col min="2536" max="2536" width="38.85546875" customWidth="1"/>
    <col min="2537" max="2537" width="7" bestFit="1" customWidth="1"/>
    <col min="2538" max="2538" width="6.5703125" bestFit="1" customWidth="1"/>
    <col min="2539" max="2541" width="6.7109375" bestFit="1" customWidth="1"/>
    <col min="2542" max="2542" width="17.28515625" customWidth="1"/>
    <col min="2789" max="2789" width="2.5703125" bestFit="1" customWidth="1"/>
    <col min="2790" max="2790" width="8.5703125" bestFit="1" customWidth="1"/>
    <col min="2791" max="2791" width="12.42578125" customWidth="1"/>
    <col min="2792" max="2792" width="38.85546875" customWidth="1"/>
    <col min="2793" max="2793" width="7" bestFit="1" customWidth="1"/>
    <col min="2794" max="2794" width="6.5703125" bestFit="1" customWidth="1"/>
    <col min="2795" max="2797" width="6.7109375" bestFit="1" customWidth="1"/>
    <col min="2798" max="2798" width="17.28515625" customWidth="1"/>
    <col min="3045" max="3045" width="2.5703125" bestFit="1" customWidth="1"/>
    <col min="3046" max="3046" width="8.5703125" bestFit="1" customWidth="1"/>
    <col min="3047" max="3047" width="12.42578125" customWidth="1"/>
    <col min="3048" max="3048" width="38.85546875" customWidth="1"/>
    <col min="3049" max="3049" width="7" bestFit="1" customWidth="1"/>
    <col min="3050" max="3050" width="6.5703125" bestFit="1" customWidth="1"/>
    <col min="3051" max="3053" width="6.7109375" bestFit="1" customWidth="1"/>
    <col min="3054" max="3054" width="17.28515625" customWidth="1"/>
    <col min="3301" max="3301" width="2.5703125" bestFit="1" customWidth="1"/>
    <col min="3302" max="3302" width="8.5703125" bestFit="1" customWidth="1"/>
    <col min="3303" max="3303" width="12.42578125" customWidth="1"/>
    <col min="3304" max="3304" width="38.85546875" customWidth="1"/>
    <col min="3305" max="3305" width="7" bestFit="1" customWidth="1"/>
    <col min="3306" max="3306" width="6.5703125" bestFit="1" customWidth="1"/>
    <col min="3307" max="3309" width="6.7109375" bestFit="1" customWidth="1"/>
    <col min="3310" max="3310" width="17.28515625" customWidth="1"/>
    <col min="3557" max="3557" width="2.5703125" bestFit="1" customWidth="1"/>
    <col min="3558" max="3558" width="8.5703125" bestFit="1" customWidth="1"/>
    <col min="3559" max="3559" width="12.42578125" customWidth="1"/>
    <col min="3560" max="3560" width="38.85546875" customWidth="1"/>
    <col min="3561" max="3561" width="7" bestFit="1" customWidth="1"/>
    <col min="3562" max="3562" width="6.5703125" bestFit="1" customWidth="1"/>
    <col min="3563" max="3565" width="6.7109375" bestFit="1" customWidth="1"/>
    <col min="3566" max="3566" width="17.28515625" customWidth="1"/>
    <col min="3813" max="3813" width="2.5703125" bestFit="1" customWidth="1"/>
    <col min="3814" max="3814" width="8.5703125" bestFit="1" customWidth="1"/>
    <col min="3815" max="3815" width="12.42578125" customWidth="1"/>
    <col min="3816" max="3816" width="38.85546875" customWidth="1"/>
    <col min="3817" max="3817" width="7" bestFit="1" customWidth="1"/>
    <col min="3818" max="3818" width="6.5703125" bestFit="1" customWidth="1"/>
    <col min="3819" max="3821" width="6.7109375" bestFit="1" customWidth="1"/>
    <col min="3822" max="3822" width="17.28515625" customWidth="1"/>
    <col min="4069" max="4069" width="2.5703125" bestFit="1" customWidth="1"/>
    <col min="4070" max="4070" width="8.5703125" bestFit="1" customWidth="1"/>
    <col min="4071" max="4071" width="12.42578125" customWidth="1"/>
    <col min="4072" max="4072" width="38.85546875" customWidth="1"/>
    <col min="4073" max="4073" width="7" bestFit="1" customWidth="1"/>
    <col min="4074" max="4074" width="6.5703125" bestFit="1" customWidth="1"/>
    <col min="4075" max="4077" width="6.7109375" bestFit="1" customWidth="1"/>
    <col min="4078" max="4078" width="17.28515625" customWidth="1"/>
    <col min="4325" max="4325" width="2.5703125" bestFit="1" customWidth="1"/>
    <col min="4326" max="4326" width="8.5703125" bestFit="1" customWidth="1"/>
    <col min="4327" max="4327" width="12.42578125" customWidth="1"/>
    <col min="4328" max="4328" width="38.85546875" customWidth="1"/>
    <col min="4329" max="4329" width="7" bestFit="1" customWidth="1"/>
    <col min="4330" max="4330" width="6.5703125" bestFit="1" customWidth="1"/>
    <col min="4331" max="4333" width="6.7109375" bestFit="1" customWidth="1"/>
    <col min="4334" max="4334" width="17.28515625" customWidth="1"/>
    <col min="4581" max="4581" width="2.5703125" bestFit="1" customWidth="1"/>
    <col min="4582" max="4582" width="8.5703125" bestFit="1" customWidth="1"/>
    <col min="4583" max="4583" width="12.42578125" customWidth="1"/>
    <col min="4584" max="4584" width="38.85546875" customWidth="1"/>
    <col min="4585" max="4585" width="7" bestFit="1" customWidth="1"/>
    <col min="4586" max="4586" width="6.5703125" bestFit="1" customWidth="1"/>
    <col min="4587" max="4589" width="6.7109375" bestFit="1" customWidth="1"/>
    <col min="4590" max="4590" width="17.28515625" customWidth="1"/>
    <col min="4837" max="4837" width="2.5703125" bestFit="1" customWidth="1"/>
    <col min="4838" max="4838" width="8.5703125" bestFit="1" customWidth="1"/>
    <col min="4839" max="4839" width="12.42578125" customWidth="1"/>
    <col min="4840" max="4840" width="38.85546875" customWidth="1"/>
    <col min="4841" max="4841" width="7" bestFit="1" customWidth="1"/>
    <col min="4842" max="4842" width="6.5703125" bestFit="1" customWidth="1"/>
    <col min="4843" max="4845" width="6.7109375" bestFit="1" customWidth="1"/>
    <col min="4846" max="4846" width="17.28515625" customWidth="1"/>
    <col min="5093" max="5093" width="2.5703125" bestFit="1" customWidth="1"/>
    <col min="5094" max="5094" width="8.5703125" bestFit="1" customWidth="1"/>
    <col min="5095" max="5095" width="12.42578125" customWidth="1"/>
    <col min="5096" max="5096" width="38.85546875" customWidth="1"/>
    <col min="5097" max="5097" width="7" bestFit="1" customWidth="1"/>
    <col min="5098" max="5098" width="6.5703125" bestFit="1" customWidth="1"/>
    <col min="5099" max="5101" width="6.7109375" bestFit="1" customWidth="1"/>
    <col min="5102" max="5102" width="17.28515625" customWidth="1"/>
    <col min="5349" max="5349" width="2.5703125" bestFit="1" customWidth="1"/>
    <col min="5350" max="5350" width="8.5703125" bestFit="1" customWidth="1"/>
    <col min="5351" max="5351" width="12.42578125" customWidth="1"/>
    <col min="5352" max="5352" width="38.85546875" customWidth="1"/>
    <col min="5353" max="5353" width="7" bestFit="1" customWidth="1"/>
    <col min="5354" max="5354" width="6.5703125" bestFit="1" customWidth="1"/>
    <col min="5355" max="5357" width="6.7109375" bestFit="1" customWidth="1"/>
    <col min="5358" max="5358" width="17.28515625" customWidth="1"/>
    <col min="5605" max="5605" width="2.5703125" bestFit="1" customWidth="1"/>
    <col min="5606" max="5606" width="8.5703125" bestFit="1" customWidth="1"/>
    <col min="5607" max="5607" width="12.42578125" customWidth="1"/>
    <col min="5608" max="5608" width="38.85546875" customWidth="1"/>
    <col min="5609" max="5609" width="7" bestFit="1" customWidth="1"/>
    <col min="5610" max="5610" width="6.5703125" bestFit="1" customWidth="1"/>
    <col min="5611" max="5613" width="6.7109375" bestFit="1" customWidth="1"/>
    <col min="5614" max="5614" width="17.28515625" customWidth="1"/>
    <col min="5861" max="5861" width="2.5703125" bestFit="1" customWidth="1"/>
    <col min="5862" max="5862" width="8.5703125" bestFit="1" customWidth="1"/>
    <col min="5863" max="5863" width="12.42578125" customWidth="1"/>
    <col min="5864" max="5864" width="38.85546875" customWidth="1"/>
    <col min="5865" max="5865" width="7" bestFit="1" customWidth="1"/>
    <col min="5866" max="5866" width="6.5703125" bestFit="1" customWidth="1"/>
    <col min="5867" max="5869" width="6.7109375" bestFit="1" customWidth="1"/>
    <col min="5870" max="5870" width="17.28515625" customWidth="1"/>
    <col min="6117" max="6117" width="2.5703125" bestFit="1" customWidth="1"/>
    <col min="6118" max="6118" width="8.5703125" bestFit="1" customWidth="1"/>
    <col min="6119" max="6119" width="12.42578125" customWidth="1"/>
    <col min="6120" max="6120" width="38.85546875" customWidth="1"/>
    <col min="6121" max="6121" width="7" bestFit="1" customWidth="1"/>
    <col min="6122" max="6122" width="6.5703125" bestFit="1" customWidth="1"/>
    <col min="6123" max="6125" width="6.7109375" bestFit="1" customWidth="1"/>
    <col min="6126" max="6126" width="17.28515625" customWidth="1"/>
    <col min="6373" max="6373" width="2.5703125" bestFit="1" customWidth="1"/>
    <col min="6374" max="6374" width="8.5703125" bestFit="1" customWidth="1"/>
    <col min="6375" max="6375" width="12.42578125" customWidth="1"/>
    <col min="6376" max="6376" width="38.85546875" customWidth="1"/>
    <col min="6377" max="6377" width="7" bestFit="1" customWidth="1"/>
    <col min="6378" max="6378" width="6.5703125" bestFit="1" customWidth="1"/>
    <col min="6379" max="6381" width="6.7109375" bestFit="1" customWidth="1"/>
    <col min="6382" max="6382" width="17.28515625" customWidth="1"/>
    <col min="6629" max="6629" width="2.5703125" bestFit="1" customWidth="1"/>
    <col min="6630" max="6630" width="8.5703125" bestFit="1" customWidth="1"/>
    <col min="6631" max="6631" width="12.42578125" customWidth="1"/>
    <col min="6632" max="6632" width="38.85546875" customWidth="1"/>
    <col min="6633" max="6633" width="7" bestFit="1" customWidth="1"/>
    <col min="6634" max="6634" width="6.5703125" bestFit="1" customWidth="1"/>
    <col min="6635" max="6637" width="6.7109375" bestFit="1" customWidth="1"/>
    <col min="6638" max="6638" width="17.28515625" customWidth="1"/>
    <col min="6885" max="6885" width="2.5703125" bestFit="1" customWidth="1"/>
    <col min="6886" max="6886" width="8.5703125" bestFit="1" customWidth="1"/>
    <col min="6887" max="6887" width="12.42578125" customWidth="1"/>
    <col min="6888" max="6888" width="38.85546875" customWidth="1"/>
    <col min="6889" max="6889" width="7" bestFit="1" customWidth="1"/>
    <col min="6890" max="6890" width="6.5703125" bestFit="1" customWidth="1"/>
    <col min="6891" max="6893" width="6.7109375" bestFit="1" customWidth="1"/>
    <col min="6894" max="6894" width="17.28515625" customWidth="1"/>
    <col min="7141" max="7141" width="2.5703125" bestFit="1" customWidth="1"/>
    <col min="7142" max="7142" width="8.5703125" bestFit="1" customWidth="1"/>
    <col min="7143" max="7143" width="12.42578125" customWidth="1"/>
    <col min="7144" max="7144" width="38.85546875" customWidth="1"/>
    <col min="7145" max="7145" width="7" bestFit="1" customWidth="1"/>
    <col min="7146" max="7146" width="6.5703125" bestFit="1" customWidth="1"/>
    <col min="7147" max="7149" width="6.7109375" bestFit="1" customWidth="1"/>
    <col min="7150" max="7150" width="17.28515625" customWidth="1"/>
    <col min="7397" max="7397" width="2.5703125" bestFit="1" customWidth="1"/>
    <col min="7398" max="7398" width="8.5703125" bestFit="1" customWidth="1"/>
    <col min="7399" max="7399" width="12.42578125" customWidth="1"/>
    <col min="7400" max="7400" width="38.85546875" customWidth="1"/>
    <col min="7401" max="7401" width="7" bestFit="1" customWidth="1"/>
    <col min="7402" max="7402" width="6.5703125" bestFit="1" customWidth="1"/>
    <col min="7403" max="7405" width="6.7109375" bestFit="1" customWidth="1"/>
    <col min="7406" max="7406" width="17.28515625" customWidth="1"/>
    <col min="7653" max="7653" width="2.5703125" bestFit="1" customWidth="1"/>
    <col min="7654" max="7654" width="8.5703125" bestFit="1" customWidth="1"/>
    <col min="7655" max="7655" width="12.42578125" customWidth="1"/>
    <col min="7656" max="7656" width="38.85546875" customWidth="1"/>
    <col min="7657" max="7657" width="7" bestFit="1" customWidth="1"/>
    <col min="7658" max="7658" width="6.5703125" bestFit="1" customWidth="1"/>
    <col min="7659" max="7661" width="6.7109375" bestFit="1" customWidth="1"/>
    <col min="7662" max="7662" width="17.28515625" customWidth="1"/>
    <col min="7909" max="7909" width="2.5703125" bestFit="1" customWidth="1"/>
    <col min="7910" max="7910" width="8.5703125" bestFit="1" customWidth="1"/>
    <col min="7911" max="7911" width="12.42578125" customWidth="1"/>
    <col min="7912" max="7912" width="38.85546875" customWidth="1"/>
    <col min="7913" max="7913" width="7" bestFit="1" customWidth="1"/>
    <col min="7914" max="7914" width="6.5703125" bestFit="1" customWidth="1"/>
    <col min="7915" max="7917" width="6.7109375" bestFit="1" customWidth="1"/>
    <col min="7918" max="7918" width="17.28515625" customWidth="1"/>
    <col min="8165" max="8165" width="2.5703125" bestFit="1" customWidth="1"/>
    <col min="8166" max="8166" width="8.5703125" bestFit="1" customWidth="1"/>
    <col min="8167" max="8167" width="12.42578125" customWidth="1"/>
    <col min="8168" max="8168" width="38.85546875" customWidth="1"/>
    <col min="8169" max="8169" width="7" bestFit="1" customWidth="1"/>
    <col min="8170" max="8170" width="6.5703125" bestFit="1" customWidth="1"/>
    <col min="8171" max="8173" width="6.7109375" bestFit="1" customWidth="1"/>
    <col min="8174" max="8174" width="17.28515625" customWidth="1"/>
    <col min="8421" max="8421" width="2.5703125" bestFit="1" customWidth="1"/>
    <col min="8422" max="8422" width="8.5703125" bestFit="1" customWidth="1"/>
    <col min="8423" max="8423" width="12.42578125" customWidth="1"/>
    <col min="8424" max="8424" width="38.85546875" customWidth="1"/>
    <col min="8425" max="8425" width="7" bestFit="1" customWidth="1"/>
    <col min="8426" max="8426" width="6.5703125" bestFit="1" customWidth="1"/>
    <col min="8427" max="8429" width="6.7109375" bestFit="1" customWidth="1"/>
    <col min="8430" max="8430" width="17.28515625" customWidth="1"/>
    <col min="8677" max="8677" width="2.5703125" bestFit="1" customWidth="1"/>
    <col min="8678" max="8678" width="8.5703125" bestFit="1" customWidth="1"/>
    <col min="8679" max="8679" width="12.42578125" customWidth="1"/>
    <col min="8680" max="8680" width="38.85546875" customWidth="1"/>
    <col min="8681" max="8681" width="7" bestFit="1" customWidth="1"/>
    <col min="8682" max="8682" width="6.5703125" bestFit="1" customWidth="1"/>
    <col min="8683" max="8685" width="6.7109375" bestFit="1" customWidth="1"/>
    <col min="8686" max="8686" width="17.28515625" customWidth="1"/>
    <col min="8933" max="8933" width="2.5703125" bestFit="1" customWidth="1"/>
    <col min="8934" max="8934" width="8.5703125" bestFit="1" customWidth="1"/>
    <col min="8935" max="8935" width="12.42578125" customWidth="1"/>
    <col min="8936" max="8936" width="38.85546875" customWidth="1"/>
    <col min="8937" max="8937" width="7" bestFit="1" customWidth="1"/>
    <col min="8938" max="8938" width="6.5703125" bestFit="1" customWidth="1"/>
    <col min="8939" max="8941" width="6.7109375" bestFit="1" customWidth="1"/>
    <col min="8942" max="8942" width="17.28515625" customWidth="1"/>
    <col min="9189" max="9189" width="2.5703125" bestFit="1" customWidth="1"/>
    <col min="9190" max="9190" width="8.5703125" bestFit="1" customWidth="1"/>
    <col min="9191" max="9191" width="12.42578125" customWidth="1"/>
    <col min="9192" max="9192" width="38.85546875" customWidth="1"/>
    <col min="9193" max="9193" width="7" bestFit="1" customWidth="1"/>
    <col min="9194" max="9194" width="6.5703125" bestFit="1" customWidth="1"/>
    <col min="9195" max="9197" width="6.7109375" bestFit="1" customWidth="1"/>
    <col min="9198" max="9198" width="17.28515625" customWidth="1"/>
    <col min="9445" max="9445" width="2.5703125" bestFit="1" customWidth="1"/>
    <col min="9446" max="9446" width="8.5703125" bestFit="1" customWidth="1"/>
    <col min="9447" max="9447" width="12.42578125" customWidth="1"/>
    <col min="9448" max="9448" width="38.85546875" customWidth="1"/>
    <col min="9449" max="9449" width="7" bestFit="1" customWidth="1"/>
    <col min="9450" max="9450" width="6.5703125" bestFit="1" customWidth="1"/>
    <col min="9451" max="9453" width="6.7109375" bestFit="1" customWidth="1"/>
    <col min="9454" max="9454" width="17.28515625" customWidth="1"/>
    <col min="9701" max="9701" width="2.5703125" bestFit="1" customWidth="1"/>
    <col min="9702" max="9702" width="8.5703125" bestFit="1" customWidth="1"/>
    <col min="9703" max="9703" width="12.42578125" customWidth="1"/>
    <col min="9704" max="9704" width="38.85546875" customWidth="1"/>
    <col min="9705" max="9705" width="7" bestFit="1" customWidth="1"/>
    <col min="9706" max="9706" width="6.5703125" bestFit="1" customWidth="1"/>
    <col min="9707" max="9709" width="6.7109375" bestFit="1" customWidth="1"/>
    <col min="9710" max="9710" width="17.28515625" customWidth="1"/>
    <col min="9957" max="9957" width="2.5703125" bestFit="1" customWidth="1"/>
    <col min="9958" max="9958" width="8.5703125" bestFit="1" customWidth="1"/>
    <col min="9959" max="9959" width="12.42578125" customWidth="1"/>
    <col min="9960" max="9960" width="38.85546875" customWidth="1"/>
    <col min="9961" max="9961" width="7" bestFit="1" customWidth="1"/>
    <col min="9962" max="9962" width="6.5703125" bestFit="1" customWidth="1"/>
    <col min="9963" max="9965" width="6.7109375" bestFit="1" customWidth="1"/>
    <col min="9966" max="9966" width="17.28515625" customWidth="1"/>
    <col min="10213" max="10213" width="2.5703125" bestFit="1" customWidth="1"/>
    <col min="10214" max="10214" width="8.5703125" bestFit="1" customWidth="1"/>
    <col min="10215" max="10215" width="12.42578125" customWidth="1"/>
    <col min="10216" max="10216" width="38.85546875" customWidth="1"/>
    <col min="10217" max="10217" width="7" bestFit="1" customWidth="1"/>
    <col min="10218" max="10218" width="6.5703125" bestFit="1" customWidth="1"/>
    <col min="10219" max="10221" width="6.7109375" bestFit="1" customWidth="1"/>
    <col min="10222" max="10222" width="17.28515625" customWidth="1"/>
    <col min="10469" max="10469" width="2.5703125" bestFit="1" customWidth="1"/>
    <col min="10470" max="10470" width="8.5703125" bestFit="1" customWidth="1"/>
    <col min="10471" max="10471" width="12.42578125" customWidth="1"/>
    <col min="10472" max="10472" width="38.85546875" customWidth="1"/>
    <col min="10473" max="10473" width="7" bestFit="1" customWidth="1"/>
    <col min="10474" max="10474" width="6.5703125" bestFit="1" customWidth="1"/>
    <col min="10475" max="10477" width="6.7109375" bestFit="1" customWidth="1"/>
    <col min="10478" max="10478" width="17.28515625" customWidth="1"/>
    <col min="10725" max="10725" width="2.5703125" bestFit="1" customWidth="1"/>
    <col min="10726" max="10726" width="8.5703125" bestFit="1" customWidth="1"/>
    <col min="10727" max="10727" width="12.42578125" customWidth="1"/>
    <col min="10728" max="10728" width="38.85546875" customWidth="1"/>
    <col min="10729" max="10729" width="7" bestFit="1" customWidth="1"/>
    <col min="10730" max="10730" width="6.5703125" bestFit="1" customWidth="1"/>
    <col min="10731" max="10733" width="6.7109375" bestFit="1" customWidth="1"/>
    <col min="10734" max="10734" width="17.28515625" customWidth="1"/>
    <col min="10981" max="10981" width="2.5703125" bestFit="1" customWidth="1"/>
    <col min="10982" max="10982" width="8.5703125" bestFit="1" customWidth="1"/>
    <col min="10983" max="10983" width="12.42578125" customWidth="1"/>
    <col min="10984" max="10984" width="38.85546875" customWidth="1"/>
    <col min="10985" max="10985" width="7" bestFit="1" customWidth="1"/>
    <col min="10986" max="10986" width="6.5703125" bestFit="1" customWidth="1"/>
    <col min="10987" max="10989" width="6.7109375" bestFit="1" customWidth="1"/>
    <col min="10990" max="10990" width="17.28515625" customWidth="1"/>
    <col min="11237" max="11237" width="2.5703125" bestFit="1" customWidth="1"/>
    <col min="11238" max="11238" width="8.5703125" bestFit="1" customWidth="1"/>
    <col min="11239" max="11239" width="12.42578125" customWidth="1"/>
    <col min="11240" max="11240" width="38.85546875" customWidth="1"/>
    <col min="11241" max="11241" width="7" bestFit="1" customWidth="1"/>
    <col min="11242" max="11242" width="6.5703125" bestFit="1" customWidth="1"/>
    <col min="11243" max="11245" width="6.7109375" bestFit="1" customWidth="1"/>
    <col min="11246" max="11246" width="17.28515625" customWidth="1"/>
    <col min="11493" max="11493" width="2.5703125" bestFit="1" customWidth="1"/>
    <col min="11494" max="11494" width="8.5703125" bestFit="1" customWidth="1"/>
    <col min="11495" max="11495" width="12.42578125" customWidth="1"/>
    <col min="11496" max="11496" width="38.85546875" customWidth="1"/>
    <col min="11497" max="11497" width="7" bestFit="1" customWidth="1"/>
    <col min="11498" max="11498" width="6.5703125" bestFit="1" customWidth="1"/>
    <col min="11499" max="11501" width="6.7109375" bestFit="1" customWidth="1"/>
    <col min="11502" max="11502" width="17.28515625" customWidth="1"/>
    <col min="11749" max="11749" width="2.5703125" bestFit="1" customWidth="1"/>
    <col min="11750" max="11750" width="8.5703125" bestFit="1" customWidth="1"/>
    <col min="11751" max="11751" width="12.42578125" customWidth="1"/>
    <col min="11752" max="11752" width="38.85546875" customWidth="1"/>
    <col min="11753" max="11753" width="7" bestFit="1" customWidth="1"/>
    <col min="11754" max="11754" width="6.5703125" bestFit="1" customWidth="1"/>
    <col min="11755" max="11757" width="6.7109375" bestFit="1" customWidth="1"/>
    <col min="11758" max="11758" width="17.28515625" customWidth="1"/>
    <col min="12005" max="12005" width="2.5703125" bestFit="1" customWidth="1"/>
    <col min="12006" max="12006" width="8.5703125" bestFit="1" customWidth="1"/>
    <col min="12007" max="12007" width="12.42578125" customWidth="1"/>
    <col min="12008" max="12008" width="38.85546875" customWidth="1"/>
    <col min="12009" max="12009" width="7" bestFit="1" customWidth="1"/>
    <col min="12010" max="12010" width="6.5703125" bestFit="1" customWidth="1"/>
    <col min="12011" max="12013" width="6.7109375" bestFit="1" customWidth="1"/>
    <col min="12014" max="12014" width="17.28515625" customWidth="1"/>
    <col min="12261" max="12261" width="2.5703125" bestFit="1" customWidth="1"/>
    <col min="12262" max="12262" width="8.5703125" bestFit="1" customWidth="1"/>
    <col min="12263" max="12263" width="12.42578125" customWidth="1"/>
    <col min="12264" max="12264" width="38.85546875" customWidth="1"/>
    <col min="12265" max="12265" width="7" bestFit="1" customWidth="1"/>
    <col min="12266" max="12266" width="6.5703125" bestFit="1" customWidth="1"/>
    <col min="12267" max="12269" width="6.7109375" bestFit="1" customWidth="1"/>
    <col min="12270" max="12270" width="17.28515625" customWidth="1"/>
    <col min="12517" max="12517" width="2.5703125" bestFit="1" customWidth="1"/>
    <col min="12518" max="12518" width="8.5703125" bestFit="1" customWidth="1"/>
    <col min="12519" max="12519" width="12.42578125" customWidth="1"/>
    <col min="12520" max="12520" width="38.85546875" customWidth="1"/>
    <col min="12521" max="12521" width="7" bestFit="1" customWidth="1"/>
    <col min="12522" max="12522" width="6.5703125" bestFit="1" customWidth="1"/>
    <col min="12523" max="12525" width="6.7109375" bestFit="1" customWidth="1"/>
    <col min="12526" max="12526" width="17.28515625" customWidth="1"/>
    <col min="12773" max="12773" width="2.5703125" bestFit="1" customWidth="1"/>
    <col min="12774" max="12774" width="8.5703125" bestFit="1" customWidth="1"/>
    <col min="12775" max="12775" width="12.42578125" customWidth="1"/>
    <col min="12776" max="12776" width="38.85546875" customWidth="1"/>
    <col min="12777" max="12777" width="7" bestFit="1" customWidth="1"/>
    <col min="12778" max="12778" width="6.5703125" bestFit="1" customWidth="1"/>
    <col min="12779" max="12781" width="6.7109375" bestFit="1" customWidth="1"/>
    <col min="12782" max="12782" width="17.28515625" customWidth="1"/>
    <col min="13029" max="13029" width="2.5703125" bestFit="1" customWidth="1"/>
    <col min="13030" max="13030" width="8.5703125" bestFit="1" customWidth="1"/>
    <col min="13031" max="13031" width="12.42578125" customWidth="1"/>
    <col min="13032" max="13032" width="38.85546875" customWidth="1"/>
    <col min="13033" max="13033" width="7" bestFit="1" customWidth="1"/>
    <col min="13034" max="13034" width="6.5703125" bestFit="1" customWidth="1"/>
    <col min="13035" max="13037" width="6.7109375" bestFit="1" customWidth="1"/>
    <col min="13038" max="13038" width="17.28515625" customWidth="1"/>
    <col min="13285" max="13285" width="2.5703125" bestFit="1" customWidth="1"/>
    <col min="13286" max="13286" width="8.5703125" bestFit="1" customWidth="1"/>
    <col min="13287" max="13287" width="12.42578125" customWidth="1"/>
    <col min="13288" max="13288" width="38.85546875" customWidth="1"/>
    <col min="13289" max="13289" width="7" bestFit="1" customWidth="1"/>
    <col min="13290" max="13290" width="6.5703125" bestFit="1" customWidth="1"/>
    <col min="13291" max="13293" width="6.7109375" bestFit="1" customWidth="1"/>
    <col min="13294" max="13294" width="17.28515625" customWidth="1"/>
    <col min="13541" max="13541" width="2.5703125" bestFit="1" customWidth="1"/>
    <col min="13542" max="13542" width="8.5703125" bestFit="1" customWidth="1"/>
    <col min="13543" max="13543" width="12.42578125" customWidth="1"/>
    <col min="13544" max="13544" width="38.85546875" customWidth="1"/>
    <col min="13545" max="13545" width="7" bestFit="1" customWidth="1"/>
    <col min="13546" max="13546" width="6.5703125" bestFit="1" customWidth="1"/>
    <col min="13547" max="13549" width="6.7109375" bestFit="1" customWidth="1"/>
    <col min="13550" max="13550" width="17.28515625" customWidth="1"/>
    <col min="13797" max="13797" width="2.5703125" bestFit="1" customWidth="1"/>
    <col min="13798" max="13798" width="8.5703125" bestFit="1" customWidth="1"/>
    <col min="13799" max="13799" width="12.42578125" customWidth="1"/>
    <col min="13800" max="13800" width="38.85546875" customWidth="1"/>
    <col min="13801" max="13801" width="7" bestFit="1" customWidth="1"/>
    <col min="13802" max="13802" width="6.5703125" bestFit="1" customWidth="1"/>
    <col min="13803" max="13805" width="6.7109375" bestFit="1" customWidth="1"/>
    <col min="13806" max="13806" width="17.28515625" customWidth="1"/>
    <col min="14053" max="14053" width="2.5703125" bestFit="1" customWidth="1"/>
    <col min="14054" max="14054" width="8.5703125" bestFit="1" customWidth="1"/>
    <col min="14055" max="14055" width="12.42578125" customWidth="1"/>
    <col min="14056" max="14056" width="38.85546875" customWidth="1"/>
    <col min="14057" max="14057" width="7" bestFit="1" customWidth="1"/>
    <col min="14058" max="14058" width="6.5703125" bestFit="1" customWidth="1"/>
    <col min="14059" max="14061" width="6.7109375" bestFit="1" customWidth="1"/>
    <col min="14062" max="14062" width="17.28515625" customWidth="1"/>
    <col min="14309" max="14309" width="2.5703125" bestFit="1" customWidth="1"/>
    <col min="14310" max="14310" width="8.5703125" bestFit="1" customWidth="1"/>
    <col min="14311" max="14311" width="12.42578125" customWidth="1"/>
    <col min="14312" max="14312" width="38.85546875" customWidth="1"/>
    <col min="14313" max="14313" width="7" bestFit="1" customWidth="1"/>
    <col min="14314" max="14314" width="6.5703125" bestFit="1" customWidth="1"/>
    <col min="14315" max="14317" width="6.7109375" bestFit="1" customWidth="1"/>
    <col min="14318" max="14318" width="17.28515625" customWidth="1"/>
    <col min="14565" max="14565" width="2.5703125" bestFit="1" customWidth="1"/>
    <col min="14566" max="14566" width="8.5703125" bestFit="1" customWidth="1"/>
    <col min="14567" max="14567" width="12.42578125" customWidth="1"/>
    <col min="14568" max="14568" width="38.85546875" customWidth="1"/>
    <col min="14569" max="14569" width="7" bestFit="1" customWidth="1"/>
    <col min="14570" max="14570" width="6.5703125" bestFit="1" customWidth="1"/>
    <col min="14571" max="14573" width="6.7109375" bestFit="1" customWidth="1"/>
    <col min="14574" max="14574" width="17.28515625" customWidth="1"/>
    <col min="14821" max="14821" width="2.5703125" bestFit="1" customWidth="1"/>
    <col min="14822" max="14822" width="8.5703125" bestFit="1" customWidth="1"/>
    <col min="14823" max="14823" width="12.42578125" customWidth="1"/>
    <col min="14824" max="14824" width="38.85546875" customWidth="1"/>
    <col min="14825" max="14825" width="7" bestFit="1" customWidth="1"/>
    <col min="14826" max="14826" width="6.5703125" bestFit="1" customWidth="1"/>
    <col min="14827" max="14829" width="6.7109375" bestFit="1" customWidth="1"/>
    <col min="14830" max="14830" width="17.28515625" customWidth="1"/>
    <col min="15077" max="15077" width="2.5703125" bestFit="1" customWidth="1"/>
    <col min="15078" max="15078" width="8.5703125" bestFit="1" customWidth="1"/>
    <col min="15079" max="15079" width="12.42578125" customWidth="1"/>
    <col min="15080" max="15080" width="38.85546875" customWidth="1"/>
    <col min="15081" max="15081" width="7" bestFit="1" customWidth="1"/>
    <col min="15082" max="15082" width="6.5703125" bestFit="1" customWidth="1"/>
    <col min="15083" max="15085" width="6.7109375" bestFit="1" customWidth="1"/>
    <col min="15086" max="15086" width="17.28515625" customWidth="1"/>
    <col min="15333" max="15333" width="2.5703125" bestFit="1" customWidth="1"/>
    <col min="15334" max="15334" width="8.5703125" bestFit="1" customWidth="1"/>
    <col min="15335" max="15335" width="12.42578125" customWidth="1"/>
    <col min="15336" max="15336" width="38.85546875" customWidth="1"/>
    <col min="15337" max="15337" width="7" bestFit="1" customWidth="1"/>
    <col min="15338" max="15338" width="6.5703125" bestFit="1" customWidth="1"/>
    <col min="15339" max="15341" width="6.7109375" bestFit="1" customWidth="1"/>
    <col min="15342" max="15342" width="17.28515625" customWidth="1"/>
    <col min="15589" max="15589" width="2.5703125" bestFit="1" customWidth="1"/>
    <col min="15590" max="15590" width="8.5703125" bestFit="1" customWidth="1"/>
    <col min="15591" max="15591" width="12.42578125" customWidth="1"/>
    <col min="15592" max="15592" width="38.85546875" customWidth="1"/>
    <col min="15593" max="15593" width="7" bestFit="1" customWidth="1"/>
    <col min="15594" max="15594" width="6.5703125" bestFit="1" customWidth="1"/>
    <col min="15595" max="15597" width="6.7109375" bestFit="1" customWidth="1"/>
    <col min="15598" max="15598" width="17.28515625" customWidth="1"/>
    <col min="15845" max="15845" width="2.5703125" bestFit="1" customWidth="1"/>
    <col min="15846" max="15846" width="8.5703125" bestFit="1" customWidth="1"/>
    <col min="15847" max="15847" width="12.42578125" customWidth="1"/>
    <col min="15848" max="15848" width="38.85546875" customWidth="1"/>
    <col min="15849" max="15849" width="7" bestFit="1" customWidth="1"/>
    <col min="15850" max="15850" width="6.5703125" bestFit="1" customWidth="1"/>
    <col min="15851" max="15853" width="6.7109375" bestFit="1" customWidth="1"/>
    <col min="15854" max="15854" width="17.28515625" customWidth="1"/>
    <col min="16101" max="16101" width="2.5703125" bestFit="1" customWidth="1"/>
    <col min="16102" max="16102" width="8.5703125" bestFit="1" customWidth="1"/>
    <col min="16103" max="16103" width="12.42578125" customWidth="1"/>
    <col min="16104" max="16104" width="38.85546875" customWidth="1"/>
    <col min="16105" max="16105" width="7" bestFit="1" customWidth="1"/>
    <col min="16106" max="16106" width="6.5703125" bestFit="1" customWidth="1"/>
    <col min="16107" max="16109" width="6.7109375" bestFit="1" customWidth="1"/>
    <col min="16110" max="16110" width="17.28515625" customWidth="1"/>
  </cols>
  <sheetData>
    <row r="1" spans="1:18" ht="72.599999999999994" customHeight="1" x14ac:dyDescent="0.25">
      <c r="A1" s="67" t="s">
        <v>0</v>
      </c>
      <c r="B1" s="67"/>
      <c r="C1" s="67"/>
      <c r="D1" s="67"/>
      <c r="E1" s="67"/>
      <c r="F1" s="67"/>
      <c r="G1" s="67"/>
      <c r="H1" s="67"/>
      <c r="I1" s="67"/>
      <c r="J1" s="67"/>
    </row>
    <row r="2" spans="1:18" ht="127.9" customHeight="1" x14ac:dyDescent="0.25">
      <c r="A2" s="68" t="s">
        <v>80</v>
      </c>
      <c r="B2" s="68"/>
      <c r="C2" s="69"/>
      <c r="D2" s="69"/>
      <c r="E2" s="69"/>
      <c r="F2" s="69"/>
      <c r="G2" s="70" t="s">
        <v>43</v>
      </c>
      <c r="H2" s="69"/>
      <c r="I2" s="69"/>
      <c r="J2" s="69"/>
      <c r="P2" s="59"/>
    </row>
    <row r="3" spans="1:18" ht="24.75" x14ac:dyDescent="0.25">
      <c r="A3" s="74" t="s">
        <v>22</v>
      </c>
      <c r="B3" s="75"/>
      <c r="C3" s="75"/>
      <c r="D3" s="75"/>
      <c r="E3" s="75"/>
      <c r="F3" s="75"/>
      <c r="G3" s="75"/>
      <c r="H3" s="75"/>
      <c r="I3" s="75"/>
      <c r="J3" s="75"/>
      <c r="O3" s="59"/>
      <c r="P3" s="59"/>
      <c r="R3" s="59"/>
    </row>
    <row r="4" spans="1:18" ht="140.25" customHeight="1" x14ac:dyDescent="0.25">
      <c r="A4" s="71" t="s">
        <v>96</v>
      </c>
      <c r="B4" s="71"/>
      <c r="C4" s="72"/>
      <c r="D4" s="72"/>
      <c r="E4" s="72"/>
      <c r="F4" s="72"/>
      <c r="G4" s="72"/>
      <c r="H4" s="72"/>
      <c r="I4" s="72"/>
      <c r="J4" s="72"/>
      <c r="P4" s="59"/>
    </row>
    <row r="5" spans="1:18" ht="33" customHeight="1" x14ac:dyDescent="0.25">
      <c r="A5" s="68" t="s">
        <v>69</v>
      </c>
      <c r="B5" s="68"/>
      <c r="C5" s="73"/>
      <c r="D5" s="73"/>
      <c r="E5" s="73"/>
      <c r="F5" s="73"/>
      <c r="G5" s="73"/>
      <c r="H5" s="73"/>
      <c r="I5" s="73"/>
      <c r="J5" s="73"/>
    </row>
    <row r="6" spans="1:18" ht="3.75" customHeight="1" x14ac:dyDescent="0.25">
      <c r="A6" s="60"/>
      <c r="B6" s="60"/>
      <c r="C6" s="61"/>
      <c r="D6" s="61"/>
      <c r="E6" s="61"/>
      <c r="F6" s="61"/>
      <c r="G6" s="61"/>
      <c r="H6" s="61"/>
      <c r="I6" s="61"/>
      <c r="J6" s="61"/>
    </row>
    <row r="7" spans="1:18" ht="144" customHeight="1" x14ac:dyDescent="0.25">
      <c r="A7" s="62" t="s">
        <v>41</v>
      </c>
      <c r="B7" s="62"/>
      <c r="C7" s="63"/>
      <c r="D7" s="63"/>
      <c r="E7" s="63"/>
      <c r="F7" s="63"/>
      <c r="G7" s="63"/>
      <c r="H7" s="63"/>
      <c r="I7" s="63"/>
      <c r="J7" s="63"/>
    </row>
    <row r="8" spans="1:18" ht="69.75" customHeight="1" x14ac:dyDescent="0.25">
      <c r="A8" s="64" t="s">
        <v>67</v>
      </c>
      <c r="B8" s="64"/>
      <c r="C8" s="64"/>
      <c r="D8" s="64"/>
      <c r="E8" s="64"/>
      <c r="F8" s="76"/>
      <c r="G8" s="76"/>
      <c r="H8" s="76"/>
      <c r="I8" s="76"/>
      <c r="J8" s="76"/>
    </row>
    <row r="9" spans="1:18" ht="39" customHeight="1" x14ac:dyDescent="0.25">
      <c r="A9" s="73" t="s">
        <v>51</v>
      </c>
      <c r="B9" s="73"/>
      <c r="C9" s="77"/>
      <c r="D9" s="77"/>
      <c r="E9" s="77"/>
      <c r="F9" s="77"/>
      <c r="G9" s="77"/>
      <c r="H9" s="77"/>
      <c r="I9" s="77"/>
      <c r="J9" s="77"/>
    </row>
    <row r="10" spans="1:18" ht="28.9" customHeight="1" x14ac:dyDescent="0.25">
      <c r="A10" s="3" t="s">
        <v>1</v>
      </c>
      <c r="B10" s="3" t="s">
        <v>2</v>
      </c>
      <c r="C10" s="19" t="s">
        <v>3</v>
      </c>
      <c r="D10" s="19" t="s">
        <v>4</v>
      </c>
      <c r="E10" s="4" t="s">
        <v>20</v>
      </c>
      <c r="F10" s="4" t="s">
        <v>5</v>
      </c>
      <c r="G10" s="4" t="s">
        <v>6</v>
      </c>
      <c r="H10" s="4" t="s">
        <v>7</v>
      </c>
      <c r="I10" s="4" t="s">
        <v>18</v>
      </c>
      <c r="J10" s="4" t="s">
        <v>9</v>
      </c>
    </row>
    <row r="11" spans="1:18" ht="64.5" customHeight="1" x14ac:dyDescent="0.25">
      <c r="A11" s="24">
        <v>1</v>
      </c>
      <c r="B11" s="47" t="s">
        <v>10</v>
      </c>
      <c r="C11" s="25" t="s">
        <v>65</v>
      </c>
      <c r="D11" s="48" t="s">
        <v>94</v>
      </c>
      <c r="E11" s="17" t="s">
        <v>21</v>
      </c>
      <c r="F11" s="9">
        <v>10</v>
      </c>
      <c r="G11" s="8">
        <v>150</v>
      </c>
      <c r="H11" s="8">
        <f>F11*G11</f>
        <v>1500</v>
      </c>
      <c r="I11" s="8">
        <f t="shared" ref="I11" si="0">H11*24%</f>
        <v>360</v>
      </c>
      <c r="J11" s="8">
        <f t="shared" ref="J11" si="1">H11+I11</f>
        <v>1860</v>
      </c>
    </row>
    <row r="12" spans="1:18" ht="83.25" customHeight="1" x14ac:dyDescent="0.25">
      <c r="A12" s="24">
        <v>2</v>
      </c>
      <c r="B12" s="47" t="s">
        <v>11</v>
      </c>
      <c r="C12" s="25" t="s">
        <v>66</v>
      </c>
      <c r="D12" s="48" t="s">
        <v>93</v>
      </c>
      <c r="E12" s="17" t="s">
        <v>21</v>
      </c>
      <c r="F12" s="9">
        <v>20</v>
      </c>
      <c r="G12" s="8">
        <v>80</v>
      </c>
      <c r="H12" s="8">
        <f t="shared" ref="H12" si="2">F12*G12</f>
        <v>1600</v>
      </c>
      <c r="I12" s="8">
        <f t="shared" ref="I12" si="3">H12*24%</f>
        <v>384</v>
      </c>
      <c r="J12" s="8">
        <f t="shared" ref="J12" si="4">H12+I12</f>
        <v>1984</v>
      </c>
    </row>
    <row r="13" spans="1:18" ht="25.5" customHeight="1" x14ac:dyDescent="0.25">
      <c r="A13" s="78" t="s">
        <v>48</v>
      </c>
      <c r="B13" s="78"/>
      <c r="C13" s="78"/>
      <c r="D13" s="79"/>
      <c r="E13" s="44" t="s">
        <v>21</v>
      </c>
      <c r="F13" s="45">
        <f>SUM(F11:F12)</f>
        <v>30</v>
      </c>
      <c r="G13" s="46"/>
      <c r="H13" s="46">
        <f>SUM(H11:H12)</f>
        <v>3100</v>
      </c>
      <c r="I13" s="46">
        <f t="shared" ref="I13" si="5">H13*24%</f>
        <v>744</v>
      </c>
      <c r="J13" s="46">
        <f t="shared" ref="J13" si="6">H13+I13</f>
        <v>3844</v>
      </c>
    </row>
    <row r="14" spans="1:18" ht="9" customHeight="1" x14ac:dyDescent="0.25">
      <c r="A14" s="60"/>
      <c r="B14" s="60"/>
      <c r="C14" s="61"/>
      <c r="D14" s="61"/>
      <c r="E14" s="61"/>
      <c r="F14" s="61"/>
      <c r="G14" s="61"/>
      <c r="H14" s="61"/>
      <c r="I14" s="61"/>
      <c r="J14" s="61"/>
    </row>
    <row r="15" spans="1:18" ht="114.75" customHeight="1" x14ac:dyDescent="0.25">
      <c r="A15" s="64" t="s">
        <v>68</v>
      </c>
      <c r="B15" s="64"/>
      <c r="C15" s="65"/>
      <c r="D15" s="65"/>
      <c r="E15" s="65"/>
      <c r="F15" s="66"/>
      <c r="G15" s="66"/>
      <c r="H15" s="66"/>
      <c r="I15" s="66"/>
      <c r="J15" s="66"/>
      <c r="K15" s="6"/>
    </row>
    <row r="16" spans="1:18" ht="30.6" customHeight="1" x14ac:dyDescent="0.25">
      <c r="A16" s="73" t="s">
        <v>81</v>
      </c>
      <c r="B16" s="73"/>
      <c r="C16" s="77"/>
      <c r="D16" s="77"/>
      <c r="E16" s="77"/>
      <c r="F16" s="77"/>
      <c r="G16" s="77"/>
      <c r="H16" s="77"/>
      <c r="I16" s="77"/>
      <c r="J16" s="77"/>
    </row>
    <row r="17" spans="1:10" ht="42.6" customHeight="1" x14ac:dyDescent="0.25">
      <c r="A17" s="82" t="s">
        <v>49</v>
      </c>
      <c r="B17" s="82"/>
      <c r="C17" s="83"/>
      <c r="D17" s="83"/>
      <c r="E17" s="83"/>
      <c r="F17" s="83"/>
      <c r="G17" s="83"/>
      <c r="H17" s="83"/>
      <c r="I17" s="83"/>
      <c r="J17" s="83"/>
    </row>
    <row r="18" spans="1:10" ht="37.5" customHeight="1" x14ac:dyDescent="0.25">
      <c r="A18" s="3" t="s">
        <v>1</v>
      </c>
      <c r="B18" s="3" t="s">
        <v>2</v>
      </c>
      <c r="C18" s="19" t="s">
        <v>3</v>
      </c>
      <c r="D18" s="19" t="s">
        <v>4</v>
      </c>
      <c r="E18" s="3" t="s">
        <v>20</v>
      </c>
      <c r="F18" s="4" t="s">
        <v>5</v>
      </c>
      <c r="G18" s="4" t="s">
        <v>25</v>
      </c>
      <c r="H18" s="4" t="s">
        <v>7</v>
      </c>
      <c r="I18" s="4" t="s">
        <v>8</v>
      </c>
      <c r="J18" s="4" t="s">
        <v>9</v>
      </c>
    </row>
    <row r="19" spans="1:10" ht="88.5" customHeight="1" x14ac:dyDescent="0.25">
      <c r="A19" s="22">
        <v>1</v>
      </c>
      <c r="B19" s="50" t="s">
        <v>32</v>
      </c>
      <c r="C19" s="26" t="s">
        <v>23</v>
      </c>
      <c r="D19" s="51" t="s">
        <v>83</v>
      </c>
      <c r="E19" s="16" t="s">
        <v>24</v>
      </c>
      <c r="F19" s="34">
        <v>17.55</v>
      </c>
      <c r="G19" s="5">
        <v>270</v>
      </c>
      <c r="H19" s="5">
        <f>F19*G19</f>
        <v>4738.5</v>
      </c>
      <c r="I19" s="5">
        <f>H19*24%</f>
        <v>1137.24</v>
      </c>
      <c r="J19" s="5">
        <f>H19+I19</f>
        <v>5875.74</v>
      </c>
    </row>
    <row r="20" spans="1:10" ht="96" x14ac:dyDescent="0.25">
      <c r="A20" s="22">
        <v>2</v>
      </c>
      <c r="B20" s="50" t="s">
        <v>33</v>
      </c>
      <c r="C20" s="26" t="s">
        <v>23</v>
      </c>
      <c r="D20" s="51" t="s">
        <v>84</v>
      </c>
      <c r="E20" s="16" t="s">
        <v>24</v>
      </c>
      <c r="F20" s="34">
        <v>5.33</v>
      </c>
      <c r="G20" s="5">
        <v>270</v>
      </c>
      <c r="H20" s="5">
        <f t="shared" ref="H20:H28" si="7">F20*G20</f>
        <v>1439.1</v>
      </c>
      <c r="I20" s="5">
        <f t="shared" ref="I20:I28" si="8">H20*24%</f>
        <v>345.38399999999996</v>
      </c>
      <c r="J20" s="5">
        <f t="shared" ref="J20:J28" si="9">H20+I20</f>
        <v>1784.4839999999999</v>
      </c>
    </row>
    <row r="21" spans="1:10" ht="96" x14ac:dyDescent="0.25">
      <c r="A21" s="22">
        <v>3</v>
      </c>
      <c r="B21" s="50" t="s">
        <v>37</v>
      </c>
      <c r="C21" s="26" t="s">
        <v>23</v>
      </c>
      <c r="D21" s="51" t="s">
        <v>85</v>
      </c>
      <c r="E21" s="16" t="s">
        <v>24</v>
      </c>
      <c r="F21" s="34">
        <v>1.89</v>
      </c>
      <c r="G21" s="5">
        <v>270</v>
      </c>
      <c r="H21" s="5">
        <f t="shared" si="7"/>
        <v>510.29999999999995</v>
      </c>
      <c r="I21" s="5">
        <f t="shared" si="8"/>
        <v>122.47199999999998</v>
      </c>
      <c r="J21" s="5">
        <f t="shared" si="9"/>
        <v>632.77199999999993</v>
      </c>
    </row>
    <row r="22" spans="1:10" ht="96" x14ac:dyDescent="0.25">
      <c r="A22" s="22">
        <v>4</v>
      </c>
      <c r="B22" s="50" t="s">
        <v>34</v>
      </c>
      <c r="C22" s="26" t="s">
        <v>23</v>
      </c>
      <c r="D22" s="51" t="s">
        <v>86</v>
      </c>
      <c r="E22" s="16" t="s">
        <v>24</v>
      </c>
      <c r="F22" s="34">
        <v>2.99</v>
      </c>
      <c r="G22" s="5">
        <v>270</v>
      </c>
      <c r="H22" s="5">
        <f t="shared" si="7"/>
        <v>807.30000000000007</v>
      </c>
      <c r="I22" s="5">
        <f t="shared" si="8"/>
        <v>193.75200000000001</v>
      </c>
      <c r="J22" s="5">
        <f t="shared" si="9"/>
        <v>1001.0520000000001</v>
      </c>
    </row>
    <row r="23" spans="1:10" ht="96" x14ac:dyDescent="0.25">
      <c r="A23" s="22">
        <v>5</v>
      </c>
      <c r="B23" s="50" t="s">
        <v>35</v>
      </c>
      <c r="C23" s="26" t="s">
        <v>23</v>
      </c>
      <c r="D23" s="51" t="s">
        <v>87</v>
      </c>
      <c r="E23" s="16" t="s">
        <v>24</v>
      </c>
      <c r="F23" s="34">
        <v>3.77</v>
      </c>
      <c r="G23" s="5">
        <v>270</v>
      </c>
      <c r="H23" s="5">
        <f t="shared" si="7"/>
        <v>1017.9</v>
      </c>
      <c r="I23" s="5">
        <f t="shared" si="8"/>
        <v>244.29599999999999</v>
      </c>
      <c r="J23" s="5">
        <f t="shared" si="9"/>
        <v>1262.1959999999999</v>
      </c>
    </row>
    <row r="24" spans="1:10" ht="96" x14ac:dyDescent="0.25">
      <c r="A24" s="22">
        <v>6</v>
      </c>
      <c r="B24" s="50" t="s">
        <v>38</v>
      </c>
      <c r="C24" s="26" t="s">
        <v>23</v>
      </c>
      <c r="D24" s="51" t="s">
        <v>88</v>
      </c>
      <c r="E24" s="16" t="s">
        <v>24</v>
      </c>
      <c r="F24" s="34">
        <v>1.84</v>
      </c>
      <c r="G24" s="5">
        <v>270</v>
      </c>
      <c r="H24" s="5">
        <f t="shared" si="7"/>
        <v>496.8</v>
      </c>
      <c r="I24" s="5">
        <f t="shared" si="8"/>
        <v>119.232</v>
      </c>
      <c r="J24" s="5">
        <f t="shared" si="9"/>
        <v>616.03200000000004</v>
      </c>
    </row>
    <row r="25" spans="1:10" ht="96" x14ac:dyDescent="0.25">
      <c r="A25" s="22">
        <v>7</v>
      </c>
      <c r="B25" s="50" t="s">
        <v>36</v>
      </c>
      <c r="C25" s="26" t="s">
        <v>23</v>
      </c>
      <c r="D25" s="51" t="s">
        <v>89</v>
      </c>
      <c r="E25" s="16" t="s">
        <v>24</v>
      </c>
      <c r="F25" s="34">
        <v>2.34</v>
      </c>
      <c r="G25" s="5">
        <v>270</v>
      </c>
      <c r="H25" s="5">
        <f t="shared" si="7"/>
        <v>631.79999999999995</v>
      </c>
      <c r="I25" s="5">
        <f t="shared" si="8"/>
        <v>151.63199999999998</v>
      </c>
      <c r="J25" s="5">
        <f t="shared" si="9"/>
        <v>783.4319999999999</v>
      </c>
    </row>
    <row r="26" spans="1:10" ht="86.25" customHeight="1" x14ac:dyDescent="0.25">
      <c r="A26" s="22">
        <v>8</v>
      </c>
      <c r="B26" s="50" t="s">
        <v>42</v>
      </c>
      <c r="C26" s="26" t="s">
        <v>23</v>
      </c>
      <c r="D26" s="51" t="s">
        <v>50</v>
      </c>
      <c r="E26" s="16" t="s">
        <v>24</v>
      </c>
      <c r="F26" s="34">
        <v>1.8</v>
      </c>
      <c r="G26" s="5">
        <v>180</v>
      </c>
      <c r="H26" s="5">
        <f t="shared" si="7"/>
        <v>324</v>
      </c>
      <c r="I26" s="5">
        <f t="shared" si="8"/>
        <v>77.759999999999991</v>
      </c>
      <c r="J26" s="5">
        <f t="shared" si="9"/>
        <v>401.76</v>
      </c>
    </row>
    <row r="27" spans="1:10" ht="86.25" customHeight="1" x14ac:dyDescent="0.25">
      <c r="A27" s="22">
        <v>9</v>
      </c>
      <c r="B27" s="50" t="s">
        <v>53</v>
      </c>
      <c r="C27" s="26" t="s">
        <v>52</v>
      </c>
      <c r="D27" s="51" t="s">
        <v>63</v>
      </c>
      <c r="E27" s="16" t="s">
        <v>21</v>
      </c>
      <c r="F27" s="34">
        <v>10</v>
      </c>
      <c r="G27" s="5">
        <v>220</v>
      </c>
      <c r="H27" s="5">
        <f t="shared" si="7"/>
        <v>2200</v>
      </c>
      <c r="I27" s="5">
        <f t="shared" si="8"/>
        <v>528</v>
      </c>
      <c r="J27" s="5">
        <f t="shared" si="9"/>
        <v>2728</v>
      </c>
    </row>
    <row r="28" spans="1:10" ht="120" x14ac:dyDescent="0.25">
      <c r="A28" s="22">
        <v>10</v>
      </c>
      <c r="B28" s="50" t="s">
        <v>54</v>
      </c>
      <c r="C28" s="26" t="s">
        <v>52</v>
      </c>
      <c r="D28" s="51" t="s">
        <v>64</v>
      </c>
      <c r="E28" s="16" t="s">
        <v>21</v>
      </c>
      <c r="F28" s="34">
        <v>10</v>
      </c>
      <c r="G28" s="5">
        <v>100</v>
      </c>
      <c r="H28" s="5">
        <f t="shared" si="7"/>
        <v>1000</v>
      </c>
      <c r="I28" s="5">
        <f t="shared" si="8"/>
        <v>240</v>
      </c>
      <c r="J28" s="5">
        <f t="shared" si="9"/>
        <v>1240</v>
      </c>
    </row>
    <row r="29" spans="1:10" ht="22.9" customHeight="1" x14ac:dyDescent="0.25">
      <c r="A29" s="78" t="s">
        <v>40</v>
      </c>
      <c r="B29" s="78"/>
      <c r="C29" s="78"/>
      <c r="D29" s="79"/>
      <c r="E29" s="43" t="s">
        <v>55</v>
      </c>
      <c r="F29" s="46">
        <f>SUM(F19:F28)</f>
        <v>57.510000000000005</v>
      </c>
      <c r="G29" s="46"/>
      <c r="H29" s="49">
        <f>SUM(H19:H28)</f>
        <v>13165.699999999999</v>
      </c>
      <c r="I29" s="46">
        <f>H29*24%</f>
        <v>3159.7679999999996</v>
      </c>
      <c r="J29" s="46">
        <f>H29+I29</f>
        <v>16325.467999999999</v>
      </c>
    </row>
    <row r="30" spans="1:10" ht="3.75" customHeight="1" x14ac:dyDescent="0.25">
      <c r="A30" s="60"/>
      <c r="B30" s="60"/>
      <c r="C30" s="61"/>
      <c r="D30" s="61"/>
      <c r="E30" s="61"/>
      <c r="F30" s="61"/>
      <c r="G30" s="61"/>
      <c r="H30" s="61"/>
      <c r="I30" s="61"/>
      <c r="J30" s="61"/>
    </row>
    <row r="31" spans="1:10" ht="102" customHeight="1" x14ac:dyDescent="0.25">
      <c r="A31" s="80" t="s">
        <v>44</v>
      </c>
      <c r="B31" s="80"/>
      <c r="C31" s="81"/>
      <c r="D31" s="81"/>
      <c r="E31" s="81"/>
      <c r="F31" s="76"/>
      <c r="G31" s="76"/>
      <c r="H31" s="76"/>
      <c r="I31" s="76"/>
      <c r="J31" s="76"/>
    </row>
    <row r="32" spans="1:10" ht="33.6" customHeight="1" x14ac:dyDescent="0.25">
      <c r="A32" s="73" t="s">
        <v>95</v>
      </c>
      <c r="B32" s="73"/>
      <c r="C32" s="77"/>
      <c r="D32" s="77"/>
      <c r="E32" s="77"/>
      <c r="F32" s="77"/>
      <c r="G32" s="77"/>
      <c r="H32" s="77"/>
      <c r="I32" s="77"/>
      <c r="J32" s="77"/>
    </row>
    <row r="33" spans="1:10" ht="28.9" customHeight="1" x14ac:dyDescent="0.25">
      <c r="A33" s="3" t="s">
        <v>1</v>
      </c>
      <c r="B33" s="3" t="s">
        <v>2</v>
      </c>
      <c r="C33" s="19" t="s">
        <v>3</v>
      </c>
      <c r="D33" s="19" t="s">
        <v>4</v>
      </c>
      <c r="E33" s="3" t="s">
        <v>20</v>
      </c>
      <c r="F33" s="4" t="s">
        <v>5</v>
      </c>
      <c r="G33" s="4" t="s">
        <v>6</v>
      </c>
      <c r="H33" s="4" t="s">
        <v>7</v>
      </c>
      <c r="I33" s="4" t="s">
        <v>8</v>
      </c>
      <c r="J33" s="4" t="s">
        <v>9</v>
      </c>
    </row>
    <row r="34" spans="1:10" ht="84" x14ac:dyDescent="0.25">
      <c r="A34" s="22">
        <v>1</v>
      </c>
      <c r="B34" s="50" t="s">
        <v>29</v>
      </c>
      <c r="C34" s="36" t="s">
        <v>56</v>
      </c>
      <c r="D34" s="51" t="s">
        <v>57</v>
      </c>
      <c r="E34" s="16" t="s">
        <v>24</v>
      </c>
      <c r="F34" s="34">
        <v>9.6</v>
      </c>
      <c r="G34" s="5">
        <v>175</v>
      </c>
      <c r="H34" s="8">
        <f>F34*G34</f>
        <v>1680</v>
      </c>
      <c r="I34" s="8">
        <f>H34*24%</f>
        <v>403.2</v>
      </c>
      <c r="J34" s="8">
        <f>H34+I34</f>
        <v>2083.1999999999998</v>
      </c>
    </row>
    <row r="35" spans="1:10" ht="84" x14ac:dyDescent="0.25">
      <c r="A35" s="22">
        <v>2</v>
      </c>
      <c r="B35" s="50" t="s">
        <v>29</v>
      </c>
      <c r="C35" s="36" t="s">
        <v>56</v>
      </c>
      <c r="D35" s="51" t="s">
        <v>58</v>
      </c>
      <c r="E35" s="16" t="s">
        <v>24</v>
      </c>
      <c r="F35" s="34">
        <v>9.6</v>
      </c>
      <c r="G35" s="5">
        <v>175</v>
      </c>
      <c r="H35" s="8">
        <f t="shared" ref="H35:H39" si="10">F35*G35</f>
        <v>1680</v>
      </c>
      <c r="I35" s="8">
        <f t="shared" ref="I35:I39" si="11">H35*24%</f>
        <v>403.2</v>
      </c>
      <c r="J35" s="8">
        <f t="shared" ref="J35:J39" si="12">H35+I35</f>
        <v>2083.1999999999998</v>
      </c>
    </row>
    <row r="36" spans="1:10" ht="84" x14ac:dyDescent="0.25">
      <c r="A36" s="22">
        <v>3</v>
      </c>
      <c r="B36" s="50" t="s">
        <v>29</v>
      </c>
      <c r="C36" s="36" t="s">
        <v>56</v>
      </c>
      <c r="D36" s="51" t="s">
        <v>59</v>
      </c>
      <c r="E36" s="16" t="s">
        <v>24</v>
      </c>
      <c r="F36" s="34">
        <v>9.6</v>
      </c>
      <c r="G36" s="5">
        <v>175</v>
      </c>
      <c r="H36" s="8">
        <f t="shared" si="10"/>
        <v>1680</v>
      </c>
      <c r="I36" s="8">
        <f t="shared" si="11"/>
        <v>403.2</v>
      </c>
      <c r="J36" s="8">
        <f t="shared" si="12"/>
        <v>2083.1999999999998</v>
      </c>
    </row>
    <row r="37" spans="1:10" ht="84" x14ac:dyDescent="0.25">
      <c r="A37" s="22">
        <v>4</v>
      </c>
      <c r="B37" s="50" t="s">
        <v>30</v>
      </c>
      <c r="C37" s="36" t="s">
        <v>56</v>
      </c>
      <c r="D37" s="51" t="s">
        <v>60</v>
      </c>
      <c r="E37" s="16" t="s">
        <v>24</v>
      </c>
      <c r="F37" s="34">
        <v>9.1999999999999993</v>
      </c>
      <c r="G37" s="5">
        <v>175</v>
      </c>
      <c r="H37" s="8">
        <f t="shared" si="10"/>
        <v>1609.9999999999998</v>
      </c>
      <c r="I37" s="8">
        <f t="shared" si="11"/>
        <v>386.39999999999992</v>
      </c>
      <c r="J37" s="8">
        <f t="shared" si="12"/>
        <v>1996.3999999999996</v>
      </c>
    </row>
    <row r="38" spans="1:10" ht="94.5" customHeight="1" x14ac:dyDescent="0.25">
      <c r="A38" s="22">
        <v>5</v>
      </c>
      <c r="B38" s="52" t="s">
        <v>26</v>
      </c>
      <c r="C38" s="27" t="s">
        <v>61</v>
      </c>
      <c r="D38" s="53" t="s">
        <v>62</v>
      </c>
      <c r="E38" s="28" t="s">
        <v>21</v>
      </c>
      <c r="F38" s="35">
        <v>1</v>
      </c>
      <c r="G38" s="8">
        <v>460</v>
      </c>
      <c r="H38" s="8">
        <f t="shared" si="10"/>
        <v>460</v>
      </c>
      <c r="I38" s="8">
        <f t="shared" si="11"/>
        <v>110.39999999999999</v>
      </c>
      <c r="J38" s="8">
        <f t="shared" si="12"/>
        <v>570.4</v>
      </c>
    </row>
    <row r="39" spans="1:10" ht="78.75" customHeight="1" x14ac:dyDescent="0.25">
      <c r="A39" s="22">
        <v>6</v>
      </c>
      <c r="B39" s="47" t="s">
        <v>27</v>
      </c>
      <c r="C39" s="29" t="s">
        <v>28</v>
      </c>
      <c r="D39" s="54" t="s">
        <v>31</v>
      </c>
      <c r="E39" s="30" t="s">
        <v>21</v>
      </c>
      <c r="F39" s="34">
        <v>4</v>
      </c>
      <c r="G39" s="5">
        <v>180</v>
      </c>
      <c r="H39" s="8">
        <f t="shared" si="10"/>
        <v>720</v>
      </c>
      <c r="I39" s="8">
        <f t="shared" si="11"/>
        <v>172.79999999999998</v>
      </c>
      <c r="J39" s="8">
        <f t="shared" si="12"/>
        <v>892.8</v>
      </c>
    </row>
    <row r="40" spans="1:10" ht="27" customHeight="1" x14ac:dyDescent="0.25">
      <c r="A40" s="84" t="s">
        <v>39</v>
      </c>
      <c r="B40" s="84"/>
      <c r="C40" s="84"/>
      <c r="D40" s="85"/>
      <c r="E40" s="31" t="s">
        <v>45</v>
      </c>
      <c r="F40" s="39">
        <f>SUM(F34:F39)</f>
        <v>43</v>
      </c>
      <c r="G40" s="32"/>
      <c r="H40" s="33">
        <f>SUM(H34:H39)</f>
        <v>7830</v>
      </c>
      <c r="I40" s="33">
        <f>H40*24%</f>
        <v>1879.1999999999998</v>
      </c>
      <c r="J40" s="33">
        <f>H40+I40</f>
        <v>9709.2000000000007</v>
      </c>
    </row>
    <row r="41" spans="1:10" ht="3.75" customHeight="1" x14ac:dyDescent="0.25">
      <c r="A41" s="60"/>
      <c r="B41" s="60"/>
      <c r="C41" s="61"/>
      <c r="D41" s="61"/>
      <c r="E41" s="61"/>
      <c r="F41" s="61"/>
      <c r="G41" s="61"/>
      <c r="H41" s="61"/>
      <c r="I41" s="61"/>
      <c r="J41" s="61"/>
    </row>
    <row r="42" spans="1:10" ht="69.75" customHeight="1" x14ac:dyDescent="0.25">
      <c r="A42" s="64" t="s">
        <v>82</v>
      </c>
      <c r="B42" s="64"/>
      <c r="C42" s="64"/>
      <c r="D42" s="64"/>
      <c r="E42" s="64"/>
      <c r="F42" s="76"/>
      <c r="G42" s="76"/>
      <c r="H42" s="76"/>
      <c r="I42" s="76"/>
      <c r="J42" s="76"/>
    </row>
    <row r="43" spans="1:10" ht="39" customHeight="1" x14ac:dyDescent="0.25">
      <c r="A43" s="73" t="s">
        <v>76</v>
      </c>
      <c r="B43" s="73"/>
      <c r="C43" s="77"/>
      <c r="D43" s="77"/>
      <c r="E43" s="77"/>
      <c r="F43" s="77"/>
      <c r="G43" s="77"/>
      <c r="H43" s="77"/>
      <c r="I43" s="77"/>
      <c r="J43" s="77"/>
    </row>
    <row r="44" spans="1:10" ht="28.9" customHeight="1" x14ac:dyDescent="0.25">
      <c r="A44" s="3" t="s">
        <v>1</v>
      </c>
      <c r="B44" s="3" t="s">
        <v>2</v>
      </c>
      <c r="C44" s="19" t="s">
        <v>3</v>
      </c>
      <c r="D44" s="19" t="s">
        <v>4</v>
      </c>
      <c r="E44" s="4" t="s">
        <v>20</v>
      </c>
      <c r="F44" s="4" t="s">
        <v>5</v>
      </c>
      <c r="G44" s="4" t="s">
        <v>6</v>
      </c>
      <c r="H44" s="4" t="s">
        <v>7</v>
      </c>
      <c r="I44" s="4" t="s">
        <v>18</v>
      </c>
      <c r="J44" s="4" t="s">
        <v>9</v>
      </c>
    </row>
    <row r="45" spans="1:10" ht="67.5" customHeight="1" x14ac:dyDescent="0.25">
      <c r="A45" s="55">
        <v>1</v>
      </c>
      <c r="B45" s="55" t="s">
        <v>71</v>
      </c>
      <c r="C45" s="56" t="s">
        <v>78</v>
      </c>
      <c r="D45" s="48" t="s">
        <v>79</v>
      </c>
      <c r="E45" s="30" t="s">
        <v>21</v>
      </c>
      <c r="F45" s="57">
        <v>2</v>
      </c>
      <c r="G45" s="8">
        <v>440</v>
      </c>
      <c r="H45" s="58">
        <f>F45*G45</f>
        <v>880</v>
      </c>
      <c r="I45" s="58">
        <f>H45*24%</f>
        <v>211.2</v>
      </c>
      <c r="J45" s="58">
        <f>H45+I45</f>
        <v>1091.2</v>
      </c>
    </row>
    <row r="46" spans="1:10" ht="54" customHeight="1" x14ac:dyDescent="0.25">
      <c r="A46" s="55">
        <v>2</v>
      </c>
      <c r="B46" s="55" t="s">
        <v>75</v>
      </c>
      <c r="C46" s="56" t="s">
        <v>74</v>
      </c>
      <c r="D46" s="48" t="s">
        <v>77</v>
      </c>
      <c r="E46" s="30" t="s">
        <v>21</v>
      </c>
      <c r="F46" s="55">
        <v>1</v>
      </c>
      <c r="G46" s="8">
        <v>130</v>
      </c>
      <c r="H46" s="58">
        <f>F46*G46</f>
        <v>130</v>
      </c>
      <c r="I46" s="58">
        <f>H46*24%</f>
        <v>31.2</v>
      </c>
      <c r="J46" s="58">
        <f>H46+I46</f>
        <v>161.19999999999999</v>
      </c>
    </row>
    <row r="47" spans="1:10" ht="27" customHeight="1" x14ac:dyDescent="0.25">
      <c r="A47" s="84" t="s">
        <v>72</v>
      </c>
      <c r="B47" s="84"/>
      <c r="C47" s="84"/>
      <c r="D47" s="85"/>
      <c r="E47" s="31" t="s">
        <v>73</v>
      </c>
      <c r="F47" s="39">
        <f>SUM(F45:F46)</f>
        <v>3</v>
      </c>
      <c r="G47" s="32"/>
      <c r="H47" s="33">
        <f>SUM(H45:H46)</f>
        <v>1010</v>
      </c>
      <c r="I47" s="33">
        <f>H47*24%</f>
        <v>242.39999999999998</v>
      </c>
      <c r="J47" s="33">
        <f>H47+I47</f>
        <v>1252.4000000000001</v>
      </c>
    </row>
    <row r="49" spans="1:16" ht="5.45" customHeight="1" x14ac:dyDescent="0.25">
      <c r="A49" s="9"/>
      <c r="B49" s="9"/>
      <c r="C49" s="9"/>
      <c r="D49" s="20"/>
      <c r="E49" s="14"/>
      <c r="F49" s="15"/>
      <c r="G49" s="15"/>
      <c r="H49" s="15"/>
      <c r="I49" s="15"/>
      <c r="J49" s="15"/>
    </row>
    <row r="50" spans="1:16" ht="24.75" customHeight="1" x14ac:dyDescent="0.3">
      <c r="A50" s="90" t="s">
        <v>12</v>
      </c>
      <c r="B50" s="90"/>
      <c r="C50" s="91"/>
      <c r="D50" s="91"/>
      <c r="E50" s="91"/>
      <c r="F50" s="91"/>
      <c r="G50" s="91"/>
      <c r="H50" s="91"/>
      <c r="I50" s="91"/>
      <c r="J50" s="91"/>
    </row>
    <row r="51" spans="1:16" ht="27" customHeight="1" x14ac:dyDescent="0.25">
      <c r="A51" s="92" t="s">
        <v>13</v>
      </c>
      <c r="B51" s="92"/>
      <c r="C51" s="92"/>
      <c r="D51" s="92"/>
      <c r="E51" s="21"/>
      <c r="F51" s="41" t="s">
        <v>5</v>
      </c>
      <c r="G51" s="41" t="s">
        <v>6</v>
      </c>
      <c r="H51" s="41" t="s">
        <v>7</v>
      </c>
      <c r="I51" s="41" t="s">
        <v>8</v>
      </c>
      <c r="J51" s="41" t="s">
        <v>9</v>
      </c>
    </row>
    <row r="52" spans="1:16" ht="26.25" customHeight="1" x14ac:dyDescent="0.25">
      <c r="A52" s="93" t="s">
        <v>19</v>
      </c>
      <c r="B52" s="93"/>
      <c r="C52" s="94"/>
      <c r="D52" s="94"/>
      <c r="E52" s="28" t="s">
        <v>21</v>
      </c>
      <c r="F52" s="7">
        <f>F13</f>
        <v>30</v>
      </c>
      <c r="G52" s="8"/>
      <c r="H52" s="8">
        <f>H13</f>
        <v>3100</v>
      </c>
      <c r="I52" s="8">
        <f t="shared" ref="I52:I54" si="13">H52*24%</f>
        <v>744</v>
      </c>
      <c r="J52" s="8">
        <f t="shared" ref="J52:J54" si="14">H52+I52</f>
        <v>3844</v>
      </c>
    </row>
    <row r="53" spans="1:16" ht="29.25" customHeight="1" x14ac:dyDescent="0.25">
      <c r="A53" s="93" t="s">
        <v>46</v>
      </c>
      <c r="B53" s="93"/>
      <c r="C53" s="94"/>
      <c r="D53" s="94"/>
      <c r="E53" s="16" t="str">
        <f>E29</f>
        <v>37,51μ2 - τεμ 20</v>
      </c>
      <c r="F53" s="38">
        <f>F29</f>
        <v>57.510000000000005</v>
      </c>
      <c r="G53" s="8"/>
      <c r="H53" s="8">
        <f>H29</f>
        <v>13165.699999999999</v>
      </c>
      <c r="I53" s="8">
        <f t="shared" si="13"/>
        <v>3159.7679999999996</v>
      </c>
      <c r="J53" s="8">
        <f t="shared" si="14"/>
        <v>16325.467999999999</v>
      </c>
      <c r="N53" s="6"/>
    </row>
    <row r="54" spans="1:16" ht="25.5" customHeight="1" x14ac:dyDescent="0.25">
      <c r="A54" s="93" t="s">
        <v>47</v>
      </c>
      <c r="B54" s="93"/>
      <c r="C54" s="94"/>
      <c r="D54" s="94"/>
      <c r="E54" s="42" t="s">
        <v>45</v>
      </c>
      <c r="F54" s="37">
        <f>F40</f>
        <v>43</v>
      </c>
      <c r="G54" s="8"/>
      <c r="H54" s="8">
        <f>H40</f>
        <v>7830</v>
      </c>
      <c r="I54" s="8">
        <f t="shared" si="13"/>
        <v>1879.1999999999998</v>
      </c>
      <c r="J54" s="8">
        <f t="shared" si="14"/>
        <v>9709.2000000000007</v>
      </c>
    </row>
    <row r="55" spans="1:16" ht="25.5" customHeight="1" x14ac:dyDescent="0.25">
      <c r="A55" s="93" t="s">
        <v>70</v>
      </c>
      <c r="B55" s="93"/>
      <c r="C55" s="94"/>
      <c r="D55" s="94"/>
      <c r="E55" s="28" t="s">
        <v>21</v>
      </c>
      <c r="F55" s="37">
        <f>F47</f>
        <v>3</v>
      </c>
      <c r="G55" s="8"/>
      <c r="H55" s="8">
        <f>H47</f>
        <v>1010</v>
      </c>
      <c r="I55" s="8">
        <f>I47</f>
        <v>242.39999999999998</v>
      </c>
      <c r="J55" s="8">
        <f>J47</f>
        <v>1252.4000000000001</v>
      </c>
    </row>
    <row r="56" spans="1:16" ht="20.25" customHeight="1" x14ac:dyDescent="0.25">
      <c r="A56" s="89" t="s">
        <v>14</v>
      </c>
      <c r="B56" s="89"/>
      <c r="C56" s="89"/>
      <c r="D56" s="89"/>
      <c r="E56" s="23"/>
      <c r="F56" s="40">
        <f>SUM(F52:F55)</f>
        <v>133.51</v>
      </c>
      <c r="G56" s="9"/>
      <c r="H56" s="10">
        <f>SUM(H52:H55)</f>
        <v>25105.699999999997</v>
      </c>
      <c r="I56" s="10">
        <f>SUM(I52:I55)</f>
        <v>6025.3679999999986</v>
      </c>
      <c r="J56" s="10">
        <f>SUM(J52:J55)</f>
        <v>31131.068000000003</v>
      </c>
      <c r="N56" s="6"/>
      <c r="P56" s="6"/>
    </row>
    <row r="59" spans="1:16" x14ac:dyDescent="0.25">
      <c r="A59" s="86" t="s">
        <v>90</v>
      </c>
      <c r="B59" s="87"/>
      <c r="C59" s="87"/>
      <c r="D59" s="87"/>
      <c r="E59" s="87"/>
      <c r="F59" s="87"/>
      <c r="G59" s="88" t="s">
        <v>15</v>
      </c>
      <c r="H59" s="88"/>
      <c r="I59" s="88"/>
      <c r="J59" s="11"/>
    </row>
    <row r="60" spans="1:16" x14ac:dyDescent="0.25">
      <c r="A60" s="86" t="s">
        <v>91</v>
      </c>
      <c r="B60" s="87"/>
      <c r="C60" s="87"/>
      <c r="D60" s="87"/>
      <c r="E60" s="87"/>
      <c r="F60" s="87"/>
      <c r="G60" s="95" t="s">
        <v>16</v>
      </c>
      <c r="H60" s="95"/>
      <c r="I60" s="95"/>
      <c r="J60" s="95"/>
    </row>
    <row r="61" spans="1:16" x14ac:dyDescent="0.25">
      <c r="C61" s="12"/>
      <c r="D61" s="12"/>
      <c r="E61" s="13"/>
      <c r="F61" s="12"/>
      <c r="G61" s="11"/>
      <c r="H61" s="11"/>
      <c r="I61" s="11"/>
      <c r="J61" s="11"/>
    </row>
    <row r="62" spans="1:16" x14ac:dyDescent="0.25">
      <c r="C62" s="12"/>
      <c r="D62" s="12"/>
      <c r="E62" s="13"/>
      <c r="F62" s="12"/>
      <c r="G62" s="12"/>
      <c r="H62" s="12"/>
      <c r="I62" s="12"/>
      <c r="J62" s="11"/>
    </row>
    <row r="63" spans="1:16" x14ac:dyDescent="0.25">
      <c r="A63" s="86" t="s">
        <v>92</v>
      </c>
      <c r="B63" s="87"/>
      <c r="C63" s="87"/>
      <c r="D63" s="87"/>
      <c r="E63" s="97"/>
      <c r="F63" s="13"/>
      <c r="G63" s="95" t="s">
        <v>17</v>
      </c>
      <c r="H63" s="95"/>
      <c r="I63" s="95"/>
      <c r="J63" s="96"/>
    </row>
  </sheetData>
  <mergeCells count="37">
    <mergeCell ref="G60:J60"/>
    <mergeCell ref="A53:D53"/>
    <mergeCell ref="A54:D54"/>
    <mergeCell ref="G63:J63"/>
    <mergeCell ref="A63:E63"/>
    <mergeCell ref="A55:D55"/>
    <mergeCell ref="A60:F60"/>
    <mergeCell ref="A40:D40"/>
    <mergeCell ref="A32:J32"/>
    <mergeCell ref="A59:F59"/>
    <mergeCell ref="G59:I59"/>
    <mergeCell ref="A41:J41"/>
    <mergeCell ref="A56:D56"/>
    <mergeCell ref="A50:J50"/>
    <mergeCell ref="A51:D51"/>
    <mergeCell ref="A52:D52"/>
    <mergeCell ref="A42:J42"/>
    <mergeCell ref="A43:J43"/>
    <mergeCell ref="A47:D47"/>
    <mergeCell ref="A31:J31"/>
    <mergeCell ref="A16:J16"/>
    <mergeCell ref="A17:J17"/>
    <mergeCell ref="A29:D29"/>
    <mergeCell ref="A30:J30"/>
    <mergeCell ref="A6:J6"/>
    <mergeCell ref="A7:J7"/>
    <mergeCell ref="A15:J15"/>
    <mergeCell ref="A1:J1"/>
    <mergeCell ref="A2:F2"/>
    <mergeCell ref="G2:J2"/>
    <mergeCell ref="A4:J4"/>
    <mergeCell ref="A5:J5"/>
    <mergeCell ref="A3:J3"/>
    <mergeCell ref="A8:J8"/>
    <mergeCell ref="A9:J9"/>
    <mergeCell ref="A13:D13"/>
    <mergeCell ref="A14:J14"/>
  </mergeCells>
  <phoneticPr fontId="40" type="noConversion"/>
  <pageMargins left="0.25" right="0.25" top="0.75" bottom="0.75" header="0.3" footer="0.3"/>
  <pageSetup paperSize="9" scale="96"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Φύλλα εργασίας</vt:lpstr>
      </vt:variant>
      <vt:variant>
        <vt:i4>1</vt:i4>
      </vt:variant>
    </vt:vector>
  </HeadingPairs>
  <TitlesOfParts>
    <vt:vector size="1" baseType="lpstr">
      <vt:lpstr>ΕΝΔΕΙΚΤΙΚΟΣ ΠΡΟΥΠΟΛΟΓΙΣΜΟΣ</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pediaditakis</dc:creator>
  <cp:lastModifiedBy>Dimos Irakliou</cp:lastModifiedBy>
  <cp:lastPrinted>2024-05-29T04:44:43Z</cp:lastPrinted>
  <dcterms:created xsi:type="dcterms:W3CDTF">2021-02-23T06:11:24Z</dcterms:created>
  <dcterms:modified xsi:type="dcterms:W3CDTF">2024-05-29T04:44:48Z</dcterms:modified>
</cp:coreProperties>
</file>