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<sst xmlns="http://schemas.openxmlformats.org/spreadsheetml/2006/main" count="231" uniqueCount="120">
  <si>
    <t>Α/Α</t>
  </si>
  <si>
    <t>CPVs</t>
  </si>
  <si>
    <t>34900000-6</t>
  </si>
  <si>
    <t>39221240-1</t>
  </si>
  <si>
    <t>44540000-7</t>
  </si>
  <si>
    <t>ΠΕΡΙΓΡΑΦΗ ΤΙΤΛΟΣ</t>
  </si>
  <si>
    <t>ΜΟΝΑΔΑ</t>
  </si>
  <si>
    <t>ΠΟΣΟΤ.</t>
  </si>
  <si>
    <t>ΤΙΜΗ ΜΟΝΑΔΑΣ (ευρώ)</t>
  </si>
  <si>
    <t>ΣΥΝΟΛΟ ΧΩΡΙΣ ΦΠΑ (ευρώ)</t>
  </si>
  <si>
    <t xml:space="preserve"> ΦΠΑ 24%</t>
  </si>
  <si>
    <t>ΣΥΝΟΛΟ με ΦΠΑ (24%)</t>
  </si>
  <si>
    <t>ΤΕΜ</t>
  </si>
  <si>
    <t>Πλαστικό κρεββάτι σκύλου μεσαίου μεγέθους</t>
  </si>
  <si>
    <t>42417300-5</t>
  </si>
  <si>
    <t>39330000-4</t>
  </si>
  <si>
    <t>Απιονισμένο νερό</t>
  </si>
  <si>
    <t>TEM των 4lt</t>
  </si>
  <si>
    <t>33631600-8</t>
  </si>
  <si>
    <t>33141310-6</t>
  </si>
  <si>
    <t xml:space="preserve">Συσκευές ηλεκτρονικής ταυτότητας αδέσποτων ζώων </t>
  </si>
  <si>
    <t>39518200-8</t>
  </si>
  <si>
    <t>Υποσέντονα για το κρεββάτι χειρουργείου</t>
  </si>
  <si>
    <t>33162200-5</t>
  </si>
  <si>
    <t xml:space="preserve"> ΦΠΑ 6%</t>
  </si>
  <si>
    <t>ΣΥΝΟΛΟ με ΦΠΑ (6%)</t>
  </si>
  <si>
    <t>33140000-3</t>
  </si>
  <si>
    <t>37322400-5</t>
  </si>
  <si>
    <t>Φίμωτρο πλαστικό Νο4</t>
  </si>
  <si>
    <t>Φίμωτρο πλαστικό Νο5</t>
  </si>
  <si>
    <t>Φίμωτρο πλαστικό Νο6</t>
  </si>
  <si>
    <t>33141730-6</t>
  </si>
  <si>
    <t>Κολλάρα αντιλείξεως 15cm</t>
  </si>
  <si>
    <t>Κολλάρα αντιλείξεως 20cm</t>
  </si>
  <si>
    <t>Κολλάρα αντιλείξεως 25cm</t>
  </si>
  <si>
    <t>Κολλάρα αντιλείξεως 30cm</t>
  </si>
  <si>
    <t>Κολλάρα αντιλείξεως 35cm</t>
  </si>
  <si>
    <t>19513200-7</t>
  </si>
  <si>
    <t>Ταινία υφασμάτινη leukoplast 5 cm πλάτος</t>
  </si>
  <si>
    <t>ΤΕΜ 1 LT</t>
  </si>
  <si>
    <t>33690000-3</t>
  </si>
  <si>
    <t>Ιωδιούχος ποβιδόνη solution 10%</t>
  </si>
  <si>
    <t xml:space="preserve">ΦΙΑΛΙΔΙΟ ΤΩΝ  240 ml </t>
  </si>
  <si>
    <t>37413230-7</t>
  </si>
  <si>
    <t>Ψαλίδι MAYO κυρτό 17cm Α/Α</t>
  </si>
  <si>
    <t>Ψαλίδι χειρουργικό ευθύ 16,5 cm O/A</t>
  </si>
  <si>
    <t>33141600-6</t>
  </si>
  <si>
    <t>Ζώνη αιμοληψίας με clip</t>
  </si>
  <si>
    <t>33162000-3</t>
  </si>
  <si>
    <t>Ανοξείδωτη λαβίδα κροκοδείλου ωτοσκοπίου</t>
  </si>
  <si>
    <t>Λαβίδες οθόνης</t>
  </si>
  <si>
    <t>24322500-2</t>
  </si>
  <si>
    <t>Απολυμαντικό δέρματος (οινόπνευμα) 95% losion</t>
  </si>
  <si>
    <t xml:space="preserve">Μάσκες ιατρικές χειρουργείου </t>
  </si>
  <si>
    <t>ΜΕΡΙΚΟ ΣΥΝΟΛΟ</t>
  </si>
  <si>
    <t>ΓΕΝΙΚΟ ΣΥΝΟΛΟ</t>
  </si>
  <si>
    <t>33141420-0</t>
  </si>
  <si>
    <t>33141760-5</t>
  </si>
  <si>
    <t>Νάρθηκας πλαστικός small</t>
  </si>
  <si>
    <t>Νάρθηκας πλαστικός medium</t>
  </si>
  <si>
    <t>Νάρθηκας πλαστικός large</t>
  </si>
  <si>
    <t>33141110-4</t>
  </si>
  <si>
    <t>Ελαστικός επίδεσμος αυτοσυγκράτησης 7,5cm x 4,5cm</t>
  </si>
  <si>
    <t>Aluminium spray 200 ml</t>
  </si>
  <si>
    <t xml:space="preserve">Πεταλούδες 23 G (Χ3/4) </t>
  </si>
  <si>
    <t>Μεταλλικό μπολ (λεκάνη) για νερό σκύλου τουλάχιστον 4 lt</t>
  </si>
  <si>
    <t>Πλαστικό κρεββάτι σκύλου μεγάλου μεγέθους</t>
  </si>
  <si>
    <t>33110000-4</t>
  </si>
  <si>
    <t>Πλαστικό κλουβί μεταφοράς ζώων με μεταλλική πόρτα (μεσαίο μέγεθος)</t>
  </si>
  <si>
    <t>Πλαστικό κλουβί μεταφοράς ζώων με μεταλλική πόρτα (μεγάλο μέγεθος)</t>
  </si>
  <si>
    <t>44613400-4</t>
  </si>
  <si>
    <t>Οδηγός – λουρί για σκύλους μεγάλου μεγέθους (extra large) 1,5 mX25 mm</t>
  </si>
  <si>
    <t>Επίδεσμος ορθοπεδικός έσω γύψου 10cm x 2,7cm</t>
  </si>
  <si>
    <t>Απόχη σύλληψης γάτας</t>
  </si>
  <si>
    <t xml:space="preserve">Κλουβί σκύλου συρμάτινο  μεγάλου μεγέθους
</t>
  </si>
  <si>
    <t xml:space="preserve">Κλουβί σκύλου συρμάτινο  μεσαίου μεγέθους
</t>
  </si>
  <si>
    <t xml:space="preserve">Κλουβί Μεταφοράς Γάτας  </t>
  </si>
  <si>
    <t xml:space="preserve">Παγίδα γάτας με σταθερό δάπεδο 
</t>
  </si>
  <si>
    <t xml:space="preserve">Ανοξείδωτη αναδιπλούμενη παγίδα κατά την μεταφορά και αποθήκευση για παγίδευση σκύλων
</t>
  </si>
  <si>
    <t>Mεγάλο πλαστικό δοχείο αποθήκευσης ξηράς τροφής τουλάχιστον 45lt με κλείσιμο ασφαλείας</t>
  </si>
  <si>
    <t>Οδηγός – λουρί για σκύλους μεσαίου μεγέθους medium 1,5mX20 mm</t>
  </si>
  <si>
    <t>ΤΕΜ των 410 ml</t>
  </si>
  <si>
    <t xml:space="preserve">Φορητή συσκευή ανάγνωσης microchip σκυλιού επαναφορτιζόμενη με μπαταρία νικελίου καδμίου  (Ni-Cd) συμβατή σύμφωνα με το πρότυπο ISO 11784 και τεχνολογίας HDX ή FDX_B </t>
  </si>
  <si>
    <t>Περιλαίμιο σκύλων μικρού μεγέθους με ασφάλεια, 1,5 cm,  30-45 cm</t>
  </si>
  <si>
    <t>Απολυμαντικό υγρό ευρέως φάσματος για τους χώρους κυνοκομείου σε συσκευασία του 1 lt</t>
  </si>
  <si>
    <t>Πλαστικό κλουβί μεταφοράς ζώων με μεταλλική πόρτα (μικρό μέγεθος)</t>
  </si>
  <si>
    <t>Πλαστικό κλουβί μεταφοράς ζώων με μεταλλική πόρτα (πολύ μικρό μέγεθος)</t>
  </si>
  <si>
    <t>Φίμωτρο πλαστικό Νο7</t>
  </si>
  <si>
    <t>Φίμωτρο πλαστικό Νο8</t>
  </si>
  <si>
    <t xml:space="preserve">Μεταλλικό μπολ (λεκάνη) για νερό σκύλου 2,5 -2,8lt </t>
  </si>
  <si>
    <t>Βάση με δύο μεταλλικά μπολ, 1.8 -2,5lt</t>
  </si>
  <si>
    <t xml:space="preserve">Φλεβοκαθετήρες 22 G </t>
  </si>
  <si>
    <t>Φλεβοκαθετήρες 24 G</t>
  </si>
  <si>
    <t>33141200-2</t>
  </si>
  <si>
    <t xml:space="preserve">Ηλεκτροεντομοκτόνο 220V, 2 x 15 Watt κατάλληλο για νοσοκομεία, και δημοτικά κτηνιατρεία  Ηλεκτροεντομοκτόνο 220V, 2 x 15 Watt κατάλληλο για νοσοκομεία, και δημοτικά κτηνιατρεία 
Με ειδική λάμπα UVA η οποία προσελκύει τα έντομα
Παροχή: 230 V /50 Hz
2 λάμπες των 15 Watt η κάθε μία
Για επιφάνεια έως και 150 m²
</t>
  </si>
  <si>
    <t>33691000-0</t>
  </si>
  <si>
    <t>39241200-5</t>
  </si>
  <si>
    <t>Ονυχοκόπτης επαγγελματικός για σκύλους 11cm</t>
  </si>
  <si>
    <t>Ονυχοκόπτης επαγγελματικός για σκύλους 13cm</t>
  </si>
  <si>
    <t>Ονυχοκόπτης επαγγελματικός για σκύλους 16cm</t>
  </si>
  <si>
    <t>39224200-0</t>
  </si>
  <si>
    <t>34000000-7</t>
  </si>
  <si>
    <t xml:space="preserve">Πλατφόρμα μεταφοράς τροφών έως 150kg Διαστάσεις πλατφόρμας 70-75cm X 45-50cm, Με τέσσερις ρόδες  Φ100mm, με αναδιπλούμενη λαβή για εύκολη μεταφορά και αποθήκευση.
</t>
  </si>
  <si>
    <t xml:space="preserve">Θερμαινόμενο δάπεδο ζώων με ενσωματωμένη μόνωση πάχους τουλάχιστον 6 mm. Με ομοιόμορφη κατανομή της θερμοκρασίας σε όλη την επιφάνεια του δαπέδου. Με καλώδιο τροφοδοσιάς που να περιβάλλεται από εύκαμπτο ανοξείδωτο σωλήνα  ώστε να μην καταστρέφεται από τα ζώα. 
Χαρακτηριστικά:  παροχή ρεύματος: 230V / 50Hz, κατανάλωση: 80 -100 Watt, κλάση ασφάλειας: IPX7, διαστάσεις: 120-130  x 40-50 cm
​​
            </t>
  </si>
  <si>
    <t>39715200-9</t>
  </si>
  <si>
    <t>Περιλαίμιο σκύλων  μεγάλου μεγέθους με τρύπες 2,5 cm, 50-60 cm</t>
  </si>
  <si>
    <t>Περιλαίμιο σκύλων μεγάλου μεγέθους με ασφάλεια 2,5 cm, 45-60 cm</t>
  </si>
  <si>
    <t>Αυτοκόλλητη γάζα στερέωσης                                             σε ρολο 10cm X10m</t>
  </si>
  <si>
    <t>Περιλαίμιο σκύλων μικρού μεγέθους με τρύπες,            2,0 cm 30-40 cm</t>
  </si>
  <si>
    <t>33141119-7</t>
  </si>
  <si>
    <t>Βούρτσα μεγάλη πλαστική με σύρμα,                κατάλληλη για σκύλους</t>
  </si>
  <si>
    <t>Βούρτσα μεσαία πλαστική με σύρμα,                κατάλληλη για σκύλους</t>
  </si>
  <si>
    <t>Βούρτσα μικρή πλαστική με σύρμα,                    κατάλληλη για σκύλους</t>
  </si>
  <si>
    <t>Βελονοκάτοχος (Λαβίδα - ψαλίδι)                    μήκους 14-17cm</t>
  </si>
  <si>
    <t>Αποστειρωμένα γάντια Νο 7,0                (με πούδρα)</t>
  </si>
  <si>
    <t>Αποστειρωμένα γάντια Νο 7,5             (με πούδρα)</t>
  </si>
  <si>
    <t>Λαβίδα χειρουργική μήκους                    13-14cm</t>
  </si>
  <si>
    <t>ΤΙΜΟΛΟΓΙΟ ΠΡΟΣΦΟΡΑΣ</t>
  </si>
  <si>
    <t xml:space="preserve">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</si>
  <si>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 xml:space="preserve">......……………………….……/……../..2023
(Τόπος και ημερομηνία)
    Ο προσφέρων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</si>
</sst>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0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5" fillId="36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wrapText="1"/>
    </xf>
    <xf numFmtId="2" fontId="0" fillId="36" borderId="15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/>
    </xf>
    <xf numFmtId="4" fontId="1" fillId="36" borderId="0" xfId="0" applyNumberFormat="1" applyFont="1" applyFill="1" applyBorder="1" applyAlignment="1">
      <alignment horizontal="center" vertical="center"/>
    </xf>
    <xf numFmtId="4" fontId="1" fillId="36" borderId="18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NumberFormat="1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/>
    </xf>
    <xf numFmtId="4" fontId="1" fillId="36" borderId="20" xfId="0" applyNumberFormat="1" applyFont="1" applyFill="1" applyBorder="1" applyAlignment="1">
      <alignment horizontal="center" vertical="center"/>
    </xf>
    <xf numFmtId="4" fontId="1" fillId="36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90" zoomScaleNormal="90" zoomScalePageLayoutView="0" workbookViewId="0" topLeftCell="A63">
      <selection activeCell="O65" sqref="O65"/>
    </sheetView>
  </sheetViews>
  <sheetFormatPr defaultColWidth="9.140625" defaultRowHeight="12.75"/>
  <cols>
    <col min="1" max="1" width="4.28125" style="7" customWidth="1"/>
    <col min="2" max="2" width="11.57421875" style="1" customWidth="1"/>
    <col min="3" max="3" width="29.00390625" style="8" customWidth="1"/>
    <col min="4" max="4" width="8.8515625" style="19" customWidth="1"/>
    <col min="5" max="5" width="9.00390625" style="1" customWidth="1"/>
    <col min="6" max="6" width="10.7109375" style="9" customWidth="1"/>
    <col min="7" max="7" width="11.421875" style="9" customWidth="1"/>
    <col min="8" max="8" width="6.28125" style="9" customWidth="1"/>
    <col min="9" max="9" width="9.57421875" style="9" bestFit="1" customWidth="1"/>
    <col min="10" max="16384" width="9.140625" style="1" customWidth="1"/>
  </cols>
  <sheetData>
    <row r="1" spans="1:9" ht="60.75" customHeight="1">
      <c r="A1" s="20" t="s">
        <v>117</v>
      </c>
      <c r="B1" s="21"/>
      <c r="C1" s="21"/>
      <c r="D1" s="21"/>
      <c r="E1" s="21"/>
      <c r="F1" s="21"/>
      <c r="G1" s="21"/>
      <c r="H1" s="21"/>
      <c r="I1" s="22"/>
    </row>
    <row r="2" spans="1:9" s="6" customFormat="1" ht="49.5" customHeight="1">
      <c r="A2" s="23" t="s">
        <v>118</v>
      </c>
      <c r="B2" s="24"/>
      <c r="C2" s="24"/>
      <c r="D2" s="24"/>
      <c r="E2" s="24"/>
      <c r="F2" s="24"/>
      <c r="G2" s="24"/>
      <c r="H2" s="24"/>
      <c r="I2" s="25"/>
    </row>
    <row r="3" spans="1:9" s="6" customFormat="1" ht="45" customHeight="1">
      <c r="A3" s="37" t="s">
        <v>0</v>
      </c>
      <c r="B3" s="37" t="s">
        <v>1</v>
      </c>
      <c r="C3" s="40" t="s">
        <v>5</v>
      </c>
      <c r="D3" s="37" t="s">
        <v>6</v>
      </c>
      <c r="E3" s="37" t="s">
        <v>7</v>
      </c>
      <c r="F3" s="41" t="s">
        <v>8</v>
      </c>
      <c r="G3" s="41" t="s">
        <v>9</v>
      </c>
      <c r="H3" s="41" t="s">
        <v>10</v>
      </c>
      <c r="I3" s="41" t="s">
        <v>11</v>
      </c>
    </row>
    <row r="4" spans="1:9" s="6" customFormat="1" ht="38.25">
      <c r="A4" s="10">
        <v>1</v>
      </c>
      <c r="B4" s="11" t="s">
        <v>2</v>
      </c>
      <c r="C4" s="12" t="s">
        <v>69</v>
      </c>
      <c r="D4" s="15" t="s">
        <v>12</v>
      </c>
      <c r="E4" s="10">
        <v>1</v>
      </c>
      <c r="F4" s="28"/>
      <c r="G4" s="5">
        <f>SUM(E4*F4)</f>
        <v>0</v>
      </c>
      <c r="H4" s="5">
        <f>SUM(G4*0.24)</f>
        <v>0</v>
      </c>
      <c r="I4" s="5">
        <f>SUM(H4+G4)</f>
        <v>0</v>
      </c>
    </row>
    <row r="5" spans="1:9" s="6" customFormat="1" ht="38.25">
      <c r="A5" s="10">
        <v>2</v>
      </c>
      <c r="B5" s="11" t="s">
        <v>2</v>
      </c>
      <c r="C5" s="12" t="s">
        <v>68</v>
      </c>
      <c r="D5" s="15" t="s">
        <v>12</v>
      </c>
      <c r="E5" s="10">
        <v>12</v>
      </c>
      <c r="F5" s="28"/>
      <c r="G5" s="5">
        <f aca="true" t="shared" si="0" ref="G5:G68">SUM(E5*F5)</f>
        <v>0</v>
      </c>
      <c r="H5" s="5">
        <f aca="true" t="shared" si="1" ref="H5:H68">SUM(G5*0.24)</f>
        <v>0</v>
      </c>
      <c r="I5" s="5">
        <f aca="true" t="shared" si="2" ref="I5:I68">SUM(H5+G5)</f>
        <v>0</v>
      </c>
    </row>
    <row r="6" spans="1:9" s="6" customFormat="1" ht="57" customHeight="1">
      <c r="A6" s="10">
        <v>3</v>
      </c>
      <c r="B6" s="11" t="s">
        <v>2</v>
      </c>
      <c r="C6" s="12" t="s">
        <v>85</v>
      </c>
      <c r="D6" s="15" t="s">
        <v>12</v>
      </c>
      <c r="E6" s="10">
        <v>5</v>
      </c>
      <c r="F6" s="2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s="6" customFormat="1" ht="42" customHeight="1">
      <c r="A7" s="10">
        <v>4</v>
      </c>
      <c r="B7" s="11" t="s">
        <v>2</v>
      </c>
      <c r="C7" s="12" t="s">
        <v>86</v>
      </c>
      <c r="D7" s="15" t="s">
        <v>12</v>
      </c>
      <c r="E7" s="10">
        <v>5</v>
      </c>
      <c r="F7" s="2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s="6" customFormat="1" ht="51">
      <c r="A8" s="10">
        <v>5</v>
      </c>
      <c r="B8" s="11" t="s">
        <v>70</v>
      </c>
      <c r="C8" s="12" t="s">
        <v>79</v>
      </c>
      <c r="D8" s="15" t="s">
        <v>12</v>
      </c>
      <c r="E8" s="10">
        <v>10</v>
      </c>
      <c r="F8" s="2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s="6" customFormat="1" ht="25.5">
      <c r="A9" s="10">
        <v>6</v>
      </c>
      <c r="B9" s="10" t="s">
        <v>3</v>
      </c>
      <c r="C9" s="12" t="s">
        <v>65</v>
      </c>
      <c r="D9" s="15" t="s">
        <v>12</v>
      </c>
      <c r="E9" s="10">
        <v>50</v>
      </c>
      <c r="F9" s="2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s="6" customFormat="1" ht="29.25" customHeight="1">
      <c r="A10" s="10">
        <v>7</v>
      </c>
      <c r="B10" s="10" t="s">
        <v>3</v>
      </c>
      <c r="C10" s="12" t="s">
        <v>89</v>
      </c>
      <c r="D10" s="15" t="s">
        <v>12</v>
      </c>
      <c r="E10" s="10">
        <v>50</v>
      </c>
      <c r="F10" s="28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s="6" customFormat="1" ht="25.5" customHeight="1">
      <c r="A11" s="10">
        <v>8</v>
      </c>
      <c r="B11" s="10" t="s">
        <v>3</v>
      </c>
      <c r="C11" s="12" t="s">
        <v>90</v>
      </c>
      <c r="D11" s="15" t="s">
        <v>12</v>
      </c>
      <c r="E11" s="10">
        <v>10</v>
      </c>
      <c r="F11" s="2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s="6" customFormat="1" ht="12.75" customHeight="1">
      <c r="A12" s="10">
        <v>9</v>
      </c>
      <c r="B12" s="10" t="s">
        <v>27</v>
      </c>
      <c r="C12" s="12" t="s">
        <v>28</v>
      </c>
      <c r="D12" s="15" t="s">
        <v>12</v>
      </c>
      <c r="E12" s="10">
        <v>5</v>
      </c>
      <c r="F12" s="2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s="6" customFormat="1" ht="12.75" customHeight="1">
      <c r="A13" s="10">
        <v>10</v>
      </c>
      <c r="B13" s="11" t="s">
        <v>27</v>
      </c>
      <c r="C13" s="12" t="s">
        <v>29</v>
      </c>
      <c r="D13" s="15" t="s">
        <v>12</v>
      </c>
      <c r="E13" s="10">
        <v>5</v>
      </c>
      <c r="F13" s="2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s="6" customFormat="1" ht="12.75" customHeight="1">
      <c r="A14" s="10">
        <v>11</v>
      </c>
      <c r="B14" s="11" t="s">
        <v>27</v>
      </c>
      <c r="C14" s="12" t="s">
        <v>30</v>
      </c>
      <c r="D14" s="16" t="s">
        <v>12</v>
      </c>
      <c r="E14" s="11">
        <v>5</v>
      </c>
      <c r="F14" s="29"/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s="6" customFormat="1" ht="12.75">
      <c r="A15" s="10">
        <v>12</v>
      </c>
      <c r="B15" s="11" t="s">
        <v>27</v>
      </c>
      <c r="C15" s="12" t="s">
        <v>87</v>
      </c>
      <c r="D15" s="15" t="s">
        <v>12</v>
      </c>
      <c r="E15" s="10">
        <v>5</v>
      </c>
      <c r="F15" s="2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s="6" customFormat="1" ht="12.75">
      <c r="A16" s="10">
        <v>13</v>
      </c>
      <c r="B16" s="11" t="s">
        <v>27</v>
      </c>
      <c r="C16" s="12" t="s">
        <v>88</v>
      </c>
      <c r="D16" s="16" t="s">
        <v>12</v>
      </c>
      <c r="E16" s="11">
        <v>5</v>
      </c>
      <c r="F16" s="29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s="6" customFormat="1" ht="38.25">
      <c r="A17" s="10">
        <v>14</v>
      </c>
      <c r="B17" s="11" t="s">
        <v>4</v>
      </c>
      <c r="C17" s="12" t="s">
        <v>80</v>
      </c>
      <c r="D17" s="15" t="s">
        <v>12</v>
      </c>
      <c r="E17" s="10">
        <v>25</v>
      </c>
      <c r="F17" s="2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s="6" customFormat="1" ht="45" customHeight="1">
      <c r="A18" s="10">
        <v>15</v>
      </c>
      <c r="B18" s="11" t="s">
        <v>4</v>
      </c>
      <c r="C18" s="12" t="s">
        <v>71</v>
      </c>
      <c r="D18" s="15" t="s">
        <v>12</v>
      </c>
      <c r="E18" s="10">
        <v>25</v>
      </c>
      <c r="F18" s="2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s="6" customFormat="1" ht="36" customHeight="1">
      <c r="A19" s="10">
        <v>16</v>
      </c>
      <c r="B19" s="11" t="s">
        <v>4</v>
      </c>
      <c r="C19" s="12" t="s">
        <v>108</v>
      </c>
      <c r="D19" s="15" t="s">
        <v>12</v>
      </c>
      <c r="E19" s="10">
        <v>30</v>
      </c>
      <c r="F19" s="2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s="6" customFormat="1" ht="36" customHeight="1">
      <c r="A20" s="10">
        <v>17</v>
      </c>
      <c r="B20" s="2" t="s">
        <v>4</v>
      </c>
      <c r="C20" s="3" t="s">
        <v>105</v>
      </c>
      <c r="D20" s="17" t="s">
        <v>12</v>
      </c>
      <c r="E20" s="4">
        <v>30</v>
      </c>
      <c r="F20" s="27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s="6" customFormat="1" ht="35.25" customHeight="1">
      <c r="A21" s="10">
        <v>18</v>
      </c>
      <c r="B21" s="2" t="s">
        <v>4</v>
      </c>
      <c r="C21" s="3" t="s">
        <v>83</v>
      </c>
      <c r="D21" s="17" t="s">
        <v>12</v>
      </c>
      <c r="E21" s="4">
        <v>40</v>
      </c>
      <c r="F21" s="27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s="6" customFormat="1" ht="53.25" customHeight="1">
      <c r="A22" s="10">
        <v>19</v>
      </c>
      <c r="B22" s="2" t="s">
        <v>4</v>
      </c>
      <c r="C22" s="3" t="s">
        <v>106</v>
      </c>
      <c r="D22" s="17" t="s">
        <v>12</v>
      </c>
      <c r="E22" s="4">
        <v>40</v>
      </c>
      <c r="F22" s="27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s="6" customFormat="1" ht="13.5" customHeight="1">
      <c r="A23" s="10">
        <v>20</v>
      </c>
      <c r="B23" s="2" t="s">
        <v>31</v>
      </c>
      <c r="C23" s="3" t="s">
        <v>32</v>
      </c>
      <c r="D23" s="17" t="s">
        <v>12</v>
      </c>
      <c r="E23" s="4">
        <v>20</v>
      </c>
      <c r="F23" s="27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s="6" customFormat="1" ht="12.75" customHeight="1">
      <c r="A24" s="10">
        <v>21</v>
      </c>
      <c r="B24" s="2" t="s">
        <v>31</v>
      </c>
      <c r="C24" s="3" t="s">
        <v>33</v>
      </c>
      <c r="D24" s="17" t="s">
        <v>12</v>
      </c>
      <c r="E24" s="4">
        <v>50</v>
      </c>
      <c r="F24" s="27"/>
      <c r="G24" s="5">
        <f t="shared" si="0"/>
        <v>0</v>
      </c>
      <c r="H24" s="5">
        <f t="shared" si="1"/>
        <v>0</v>
      </c>
      <c r="I24" s="5">
        <f t="shared" si="2"/>
        <v>0</v>
      </c>
    </row>
    <row r="25" spans="1:9" s="6" customFormat="1" ht="13.5" customHeight="1">
      <c r="A25" s="10">
        <v>22</v>
      </c>
      <c r="B25" s="2" t="s">
        <v>31</v>
      </c>
      <c r="C25" s="3" t="s">
        <v>34</v>
      </c>
      <c r="D25" s="17" t="s">
        <v>12</v>
      </c>
      <c r="E25" s="4">
        <v>50</v>
      </c>
      <c r="F25" s="27"/>
      <c r="G25" s="5">
        <f t="shared" si="0"/>
        <v>0</v>
      </c>
      <c r="H25" s="5">
        <f t="shared" si="1"/>
        <v>0</v>
      </c>
      <c r="I25" s="5">
        <f t="shared" si="2"/>
        <v>0</v>
      </c>
    </row>
    <row r="26" spans="1:9" s="6" customFormat="1" ht="12.75">
      <c r="A26" s="10">
        <v>23</v>
      </c>
      <c r="B26" s="2" t="s">
        <v>31</v>
      </c>
      <c r="C26" s="3" t="s">
        <v>35</v>
      </c>
      <c r="D26" s="17" t="s">
        <v>12</v>
      </c>
      <c r="E26" s="4">
        <v>30</v>
      </c>
      <c r="F26" s="27"/>
      <c r="G26" s="5">
        <f t="shared" si="0"/>
        <v>0</v>
      </c>
      <c r="H26" s="5">
        <f t="shared" si="1"/>
        <v>0</v>
      </c>
      <c r="I26" s="5">
        <f t="shared" si="2"/>
        <v>0</v>
      </c>
    </row>
    <row r="27" spans="1:9" s="6" customFormat="1" ht="12.75">
      <c r="A27" s="10">
        <v>24</v>
      </c>
      <c r="B27" s="2" t="s">
        <v>31</v>
      </c>
      <c r="C27" s="3" t="s">
        <v>36</v>
      </c>
      <c r="D27" s="17" t="s">
        <v>12</v>
      </c>
      <c r="E27" s="4">
        <v>20</v>
      </c>
      <c r="F27" s="26"/>
      <c r="G27" s="5">
        <f t="shared" si="0"/>
        <v>0</v>
      </c>
      <c r="H27" s="5">
        <f t="shared" si="1"/>
        <v>0</v>
      </c>
      <c r="I27" s="5">
        <f t="shared" si="2"/>
        <v>0</v>
      </c>
    </row>
    <row r="28" spans="1:9" s="6" customFormat="1" ht="25.5">
      <c r="A28" s="10">
        <v>25</v>
      </c>
      <c r="B28" s="2" t="s">
        <v>14</v>
      </c>
      <c r="C28" s="3" t="s">
        <v>13</v>
      </c>
      <c r="D28" s="17" t="s">
        <v>12</v>
      </c>
      <c r="E28" s="4">
        <v>30</v>
      </c>
      <c r="F28" s="26"/>
      <c r="G28" s="5">
        <f t="shared" si="0"/>
        <v>0</v>
      </c>
      <c r="H28" s="5">
        <f t="shared" si="1"/>
        <v>0</v>
      </c>
      <c r="I28" s="5">
        <f t="shared" si="2"/>
        <v>0</v>
      </c>
    </row>
    <row r="29" spans="1:9" s="6" customFormat="1" ht="25.5">
      <c r="A29" s="10">
        <v>26</v>
      </c>
      <c r="B29" s="2" t="s">
        <v>14</v>
      </c>
      <c r="C29" s="3" t="s">
        <v>66</v>
      </c>
      <c r="D29" s="17" t="s">
        <v>12</v>
      </c>
      <c r="E29" s="4">
        <v>30</v>
      </c>
      <c r="F29" s="26"/>
      <c r="G29" s="5">
        <f t="shared" si="0"/>
        <v>0</v>
      </c>
      <c r="H29" s="5">
        <f t="shared" si="1"/>
        <v>0</v>
      </c>
      <c r="I29" s="5">
        <f t="shared" si="2"/>
        <v>0</v>
      </c>
    </row>
    <row r="30" spans="1:9" s="6" customFormat="1" ht="25.5">
      <c r="A30" s="10">
        <v>27</v>
      </c>
      <c r="B30" s="2" t="s">
        <v>37</v>
      </c>
      <c r="C30" s="3" t="s">
        <v>38</v>
      </c>
      <c r="D30" s="17" t="s">
        <v>12</v>
      </c>
      <c r="E30" s="4">
        <v>15</v>
      </c>
      <c r="F30" s="26"/>
      <c r="G30" s="5">
        <f t="shared" si="0"/>
        <v>0</v>
      </c>
      <c r="H30" s="5">
        <f t="shared" si="1"/>
        <v>0</v>
      </c>
      <c r="I30" s="5">
        <f t="shared" si="2"/>
        <v>0</v>
      </c>
    </row>
    <row r="31" spans="1:9" s="6" customFormat="1" ht="38.25">
      <c r="A31" s="10">
        <v>28</v>
      </c>
      <c r="B31" s="2" t="s">
        <v>18</v>
      </c>
      <c r="C31" s="3" t="s">
        <v>84</v>
      </c>
      <c r="D31" s="17" t="s">
        <v>39</v>
      </c>
      <c r="E31" s="4">
        <v>10</v>
      </c>
      <c r="F31" s="26"/>
      <c r="G31" s="5">
        <f t="shared" si="0"/>
        <v>0</v>
      </c>
      <c r="H31" s="5">
        <f t="shared" si="1"/>
        <v>0</v>
      </c>
      <c r="I31" s="5">
        <f t="shared" si="2"/>
        <v>0</v>
      </c>
    </row>
    <row r="32" spans="1:9" s="6" customFormat="1" ht="24">
      <c r="A32" s="10">
        <v>29</v>
      </c>
      <c r="B32" s="2" t="s">
        <v>15</v>
      </c>
      <c r="C32" s="3" t="s">
        <v>16</v>
      </c>
      <c r="D32" s="17" t="s">
        <v>17</v>
      </c>
      <c r="E32" s="4">
        <v>10</v>
      </c>
      <c r="F32" s="26"/>
      <c r="G32" s="5">
        <f t="shared" si="0"/>
        <v>0</v>
      </c>
      <c r="H32" s="5">
        <f t="shared" si="1"/>
        <v>0</v>
      </c>
      <c r="I32" s="5">
        <f t="shared" si="2"/>
        <v>0</v>
      </c>
    </row>
    <row r="33" spans="1:9" s="6" customFormat="1" ht="25.5">
      <c r="A33" s="10">
        <v>30</v>
      </c>
      <c r="B33" s="11" t="s">
        <v>19</v>
      </c>
      <c r="C33" s="12" t="s">
        <v>20</v>
      </c>
      <c r="D33" s="15" t="s">
        <v>12</v>
      </c>
      <c r="E33" s="10">
        <v>1000</v>
      </c>
      <c r="F33" s="29"/>
      <c r="G33" s="5">
        <f t="shared" si="0"/>
        <v>0</v>
      </c>
      <c r="H33" s="5">
        <f t="shared" si="1"/>
        <v>0</v>
      </c>
      <c r="I33" s="5">
        <f t="shared" si="2"/>
        <v>0</v>
      </c>
    </row>
    <row r="34" spans="1:9" s="6" customFormat="1" ht="36">
      <c r="A34" s="10">
        <v>31</v>
      </c>
      <c r="B34" s="2" t="s">
        <v>40</v>
      </c>
      <c r="C34" s="3" t="s">
        <v>41</v>
      </c>
      <c r="D34" s="17" t="s">
        <v>42</v>
      </c>
      <c r="E34" s="4">
        <v>20</v>
      </c>
      <c r="F34" s="26"/>
      <c r="G34" s="5">
        <f t="shared" si="0"/>
        <v>0</v>
      </c>
      <c r="H34" s="5">
        <f t="shared" si="1"/>
        <v>0</v>
      </c>
      <c r="I34" s="5">
        <f t="shared" si="2"/>
        <v>0</v>
      </c>
    </row>
    <row r="35" spans="1:9" s="6" customFormat="1" ht="27" customHeight="1">
      <c r="A35" s="10">
        <v>32</v>
      </c>
      <c r="B35" s="2" t="s">
        <v>21</v>
      </c>
      <c r="C35" s="3" t="s">
        <v>22</v>
      </c>
      <c r="D35" s="17" t="s">
        <v>12</v>
      </c>
      <c r="E35" s="4">
        <v>1000</v>
      </c>
      <c r="F35" s="26"/>
      <c r="G35" s="5">
        <f t="shared" si="0"/>
        <v>0</v>
      </c>
      <c r="H35" s="5">
        <f t="shared" si="1"/>
        <v>0</v>
      </c>
      <c r="I35" s="5">
        <f t="shared" si="2"/>
        <v>0</v>
      </c>
    </row>
    <row r="36" spans="1:9" s="6" customFormat="1" ht="36.75" customHeight="1">
      <c r="A36" s="10">
        <v>33</v>
      </c>
      <c r="B36" s="2" t="s">
        <v>23</v>
      </c>
      <c r="C36" s="3" t="s">
        <v>113</v>
      </c>
      <c r="D36" s="17" t="s">
        <v>12</v>
      </c>
      <c r="E36" s="4">
        <v>1</v>
      </c>
      <c r="F36" s="26"/>
      <c r="G36" s="5">
        <f t="shared" si="0"/>
        <v>0</v>
      </c>
      <c r="H36" s="5">
        <f t="shared" si="1"/>
        <v>0</v>
      </c>
      <c r="I36" s="5">
        <f t="shared" si="2"/>
        <v>0</v>
      </c>
    </row>
    <row r="37" spans="1:9" s="6" customFormat="1" ht="25.5">
      <c r="A37" s="10">
        <v>34</v>
      </c>
      <c r="B37" s="2" t="s">
        <v>23</v>
      </c>
      <c r="C37" s="3" t="s">
        <v>116</v>
      </c>
      <c r="D37" s="17" t="s">
        <v>12</v>
      </c>
      <c r="E37" s="4">
        <v>1</v>
      </c>
      <c r="F37" s="26"/>
      <c r="G37" s="5">
        <f t="shared" si="0"/>
        <v>0</v>
      </c>
      <c r="H37" s="5">
        <f t="shared" si="1"/>
        <v>0</v>
      </c>
      <c r="I37" s="5">
        <f t="shared" si="2"/>
        <v>0</v>
      </c>
    </row>
    <row r="38" spans="1:9" s="6" customFormat="1" ht="12.75">
      <c r="A38" s="10">
        <v>35</v>
      </c>
      <c r="B38" s="2" t="s">
        <v>23</v>
      </c>
      <c r="C38" s="3" t="s">
        <v>44</v>
      </c>
      <c r="D38" s="17" t="s">
        <v>12</v>
      </c>
      <c r="E38" s="4">
        <v>1</v>
      </c>
      <c r="F38" s="26"/>
      <c r="G38" s="5">
        <f t="shared" si="0"/>
        <v>0</v>
      </c>
      <c r="H38" s="5">
        <f t="shared" si="1"/>
        <v>0</v>
      </c>
      <c r="I38" s="5">
        <f t="shared" si="2"/>
        <v>0</v>
      </c>
    </row>
    <row r="39" spans="1:9" s="6" customFormat="1" ht="25.5">
      <c r="A39" s="10">
        <v>36</v>
      </c>
      <c r="B39" s="2" t="s">
        <v>23</v>
      </c>
      <c r="C39" s="3" t="s">
        <v>45</v>
      </c>
      <c r="D39" s="17" t="s">
        <v>12</v>
      </c>
      <c r="E39" s="4">
        <v>1</v>
      </c>
      <c r="F39" s="26"/>
      <c r="G39" s="5">
        <f t="shared" si="0"/>
        <v>0</v>
      </c>
      <c r="H39" s="5">
        <f t="shared" si="1"/>
        <v>0</v>
      </c>
      <c r="I39" s="5">
        <f t="shared" si="2"/>
        <v>0</v>
      </c>
    </row>
    <row r="40" spans="1:9" s="6" customFormat="1" ht="20.25" customHeight="1">
      <c r="A40" s="10">
        <v>37</v>
      </c>
      <c r="B40" s="2" t="s">
        <v>46</v>
      </c>
      <c r="C40" s="3" t="s">
        <v>47</v>
      </c>
      <c r="D40" s="17" t="s">
        <v>12</v>
      </c>
      <c r="E40" s="4">
        <v>5</v>
      </c>
      <c r="F40" s="26"/>
      <c r="G40" s="5">
        <f t="shared" si="0"/>
        <v>0</v>
      </c>
      <c r="H40" s="5">
        <f t="shared" si="1"/>
        <v>0</v>
      </c>
      <c r="I40" s="5">
        <f t="shared" si="2"/>
        <v>0</v>
      </c>
    </row>
    <row r="41" spans="1:9" s="6" customFormat="1" ht="25.5">
      <c r="A41" s="10">
        <v>38</v>
      </c>
      <c r="B41" s="2" t="s">
        <v>48</v>
      </c>
      <c r="C41" s="3" t="s">
        <v>49</v>
      </c>
      <c r="D41" s="17" t="s">
        <v>12</v>
      </c>
      <c r="E41" s="4">
        <v>1</v>
      </c>
      <c r="F41" s="26"/>
      <c r="G41" s="5">
        <f t="shared" si="0"/>
        <v>0</v>
      </c>
      <c r="H41" s="5">
        <f t="shared" si="1"/>
        <v>0</v>
      </c>
      <c r="I41" s="5">
        <f t="shared" si="2"/>
        <v>0</v>
      </c>
    </row>
    <row r="42" spans="1:9" s="6" customFormat="1" ht="27" customHeight="1">
      <c r="A42" s="10">
        <v>39</v>
      </c>
      <c r="B42" s="2" t="s">
        <v>48</v>
      </c>
      <c r="C42" s="3" t="s">
        <v>50</v>
      </c>
      <c r="D42" s="17" t="s">
        <v>12</v>
      </c>
      <c r="E42" s="4">
        <v>5</v>
      </c>
      <c r="F42" s="26"/>
      <c r="G42" s="5">
        <f t="shared" si="0"/>
        <v>0</v>
      </c>
      <c r="H42" s="5">
        <f t="shared" si="1"/>
        <v>0</v>
      </c>
      <c r="I42" s="5">
        <f t="shared" si="2"/>
        <v>0</v>
      </c>
    </row>
    <row r="43" spans="1:9" s="6" customFormat="1" ht="29.25" customHeight="1">
      <c r="A43" s="10">
        <v>40</v>
      </c>
      <c r="B43" s="2" t="s">
        <v>56</v>
      </c>
      <c r="C43" s="3" t="s">
        <v>114</v>
      </c>
      <c r="D43" s="17" t="s">
        <v>12</v>
      </c>
      <c r="E43" s="4">
        <v>500</v>
      </c>
      <c r="F43" s="26"/>
      <c r="G43" s="5">
        <f t="shared" si="0"/>
        <v>0</v>
      </c>
      <c r="H43" s="5">
        <f t="shared" si="1"/>
        <v>0</v>
      </c>
      <c r="I43" s="5">
        <f t="shared" si="2"/>
        <v>0</v>
      </c>
    </row>
    <row r="44" spans="1:9" s="6" customFormat="1" ht="23.25" customHeight="1">
      <c r="A44" s="10">
        <v>41</v>
      </c>
      <c r="B44" s="2" t="s">
        <v>56</v>
      </c>
      <c r="C44" s="3" t="s">
        <v>115</v>
      </c>
      <c r="D44" s="17" t="s">
        <v>12</v>
      </c>
      <c r="E44" s="4">
        <v>500</v>
      </c>
      <c r="F44" s="26"/>
      <c r="G44" s="5">
        <f t="shared" si="0"/>
        <v>0</v>
      </c>
      <c r="H44" s="5">
        <f t="shared" si="1"/>
        <v>0</v>
      </c>
      <c r="I44" s="5">
        <f t="shared" si="2"/>
        <v>0</v>
      </c>
    </row>
    <row r="45" spans="1:9" s="6" customFormat="1" ht="25.5" customHeight="1">
      <c r="A45" s="10">
        <v>42</v>
      </c>
      <c r="B45" s="2" t="s">
        <v>57</v>
      </c>
      <c r="C45" s="3" t="s">
        <v>58</v>
      </c>
      <c r="D45" s="17" t="s">
        <v>12</v>
      </c>
      <c r="E45" s="4">
        <v>2</v>
      </c>
      <c r="F45" s="26"/>
      <c r="G45" s="5">
        <f t="shared" si="0"/>
        <v>0</v>
      </c>
      <c r="H45" s="5">
        <f t="shared" si="1"/>
        <v>0</v>
      </c>
      <c r="I45" s="5">
        <f t="shared" si="2"/>
        <v>0</v>
      </c>
    </row>
    <row r="46" spans="1:9" s="6" customFormat="1" ht="35.25" customHeight="1">
      <c r="A46" s="10">
        <v>43</v>
      </c>
      <c r="B46" s="2" t="s">
        <v>57</v>
      </c>
      <c r="C46" s="3" t="s">
        <v>59</v>
      </c>
      <c r="D46" s="17" t="s">
        <v>12</v>
      </c>
      <c r="E46" s="4">
        <v>2</v>
      </c>
      <c r="F46" s="26"/>
      <c r="G46" s="5">
        <f t="shared" si="0"/>
        <v>0</v>
      </c>
      <c r="H46" s="5">
        <f t="shared" si="1"/>
        <v>0</v>
      </c>
      <c r="I46" s="5">
        <f t="shared" si="2"/>
        <v>0</v>
      </c>
    </row>
    <row r="47" spans="1:9" s="6" customFormat="1" ht="26.25" customHeight="1">
      <c r="A47" s="10">
        <v>44</v>
      </c>
      <c r="B47" s="2" t="s">
        <v>57</v>
      </c>
      <c r="C47" s="3" t="s">
        <v>60</v>
      </c>
      <c r="D47" s="17" t="s">
        <v>12</v>
      </c>
      <c r="E47" s="4">
        <v>2</v>
      </c>
      <c r="F47" s="26"/>
      <c r="G47" s="5">
        <f t="shared" si="0"/>
        <v>0</v>
      </c>
      <c r="H47" s="5">
        <f t="shared" si="1"/>
        <v>0</v>
      </c>
      <c r="I47" s="5">
        <f t="shared" si="2"/>
        <v>0</v>
      </c>
    </row>
    <row r="48" spans="1:9" s="6" customFormat="1" ht="36" customHeight="1">
      <c r="A48" s="10">
        <v>45</v>
      </c>
      <c r="B48" s="2" t="s">
        <v>61</v>
      </c>
      <c r="C48" s="3" t="s">
        <v>62</v>
      </c>
      <c r="D48" s="17" t="s">
        <v>12</v>
      </c>
      <c r="E48" s="4">
        <v>50</v>
      </c>
      <c r="F48" s="26"/>
      <c r="G48" s="5">
        <f t="shared" si="0"/>
        <v>0</v>
      </c>
      <c r="H48" s="5">
        <f t="shared" si="1"/>
        <v>0</v>
      </c>
      <c r="I48" s="5">
        <f t="shared" si="2"/>
        <v>0</v>
      </c>
    </row>
    <row r="49" spans="1:9" s="6" customFormat="1" ht="36.75" customHeight="1">
      <c r="A49" s="10">
        <v>46</v>
      </c>
      <c r="B49" s="2" t="s">
        <v>61</v>
      </c>
      <c r="C49" s="3" t="s">
        <v>72</v>
      </c>
      <c r="D49" s="17" t="s">
        <v>12</v>
      </c>
      <c r="E49" s="4">
        <v>5</v>
      </c>
      <c r="F49" s="26"/>
      <c r="G49" s="5">
        <f t="shared" si="0"/>
        <v>0</v>
      </c>
      <c r="H49" s="5">
        <f t="shared" si="1"/>
        <v>0</v>
      </c>
      <c r="I49" s="5">
        <f t="shared" si="2"/>
        <v>0</v>
      </c>
    </row>
    <row r="50" spans="1:9" s="6" customFormat="1" ht="20.25" customHeight="1">
      <c r="A50" s="10">
        <v>47</v>
      </c>
      <c r="B50" s="2" t="s">
        <v>18</v>
      </c>
      <c r="C50" s="3" t="s">
        <v>63</v>
      </c>
      <c r="D50" s="17" t="s">
        <v>12</v>
      </c>
      <c r="E50" s="4">
        <v>1</v>
      </c>
      <c r="F50" s="26"/>
      <c r="G50" s="5">
        <f t="shared" si="0"/>
        <v>0</v>
      </c>
      <c r="H50" s="5">
        <f t="shared" si="1"/>
        <v>0</v>
      </c>
      <c r="I50" s="5">
        <f t="shared" si="2"/>
        <v>0</v>
      </c>
    </row>
    <row r="51" spans="1:9" s="6" customFormat="1" ht="20.25" customHeight="1">
      <c r="A51" s="10">
        <v>48</v>
      </c>
      <c r="B51" s="2" t="s">
        <v>48</v>
      </c>
      <c r="C51" s="3" t="s">
        <v>64</v>
      </c>
      <c r="D51" s="17" t="s">
        <v>12</v>
      </c>
      <c r="E51" s="4">
        <v>100</v>
      </c>
      <c r="F51" s="26"/>
      <c r="G51" s="5">
        <f t="shared" si="0"/>
        <v>0</v>
      </c>
      <c r="H51" s="5">
        <f t="shared" si="1"/>
        <v>0</v>
      </c>
      <c r="I51" s="5">
        <f t="shared" si="2"/>
        <v>0</v>
      </c>
    </row>
    <row r="52" spans="1:9" s="6" customFormat="1" ht="21.75" customHeight="1">
      <c r="A52" s="10">
        <v>49</v>
      </c>
      <c r="B52" s="2" t="s">
        <v>93</v>
      </c>
      <c r="C52" s="3" t="s">
        <v>91</v>
      </c>
      <c r="D52" s="17" t="s">
        <v>12</v>
      </c>
      <c r="E52" s="4">
        <v>800</v>
      </c>
      <c r="F52" s="26"/>
      <c r="G52" s="5">
        <f t="shared" si="0"/>
        <v>0</v>
      </c>
      <c r="H52" s="5">
        <f t="shared" si="1"/>
        <v>0</v>
      </c>
      <c r="I52" s="5">
        <f t="shared" si="2"/>
        <v>0</v>
      </c>
    </row>
    <row r="53" spans="1:9" s="6" customFormat="1" ht="53.25" customHeight="1">
      <c r="A53" s="10">
        <v>50</v>
      </c>
      <c r="B53" s="2" t="s">
        <v>93</v>
      </c>
      <c r="C53" s="3" t="s">
        <v>92</v>
      </c>
      <c r="D53" s="17" t="s">
        <v>12</v>
      </c>
      <c r="E53" s="4">
        <v>500</v>
      </c>
      <c r="F53" s="26"/>
      <c r="G53" s="5">
        <f t="shared" si="0"/>
        <v>0</v>
      </c>
      <c r="H53" s="5">
        <f t="shared" si="1"/>
        <v>0</v>
      </c>
      <c r="I53" s="5">
        <f t="shared" si="2"/>
        <v>0</v>
      </c>
    </row>
    <row r="54" spans="1:9" s="6" customFormat="1" ht="93.75" customHeight="1">
      <c r="A54" s="10">
        <v>51</v>
      </c>
      <c r="B54" s="4" t="s">
        <v>67</v>
      </c>
      <c r="C54" s="4" t="s">
        <v>82</v>
      </c>
      <c r="D54" s="17" t="s">
        <v>12</v>
      </c>
      <c r="E54" s="4">
        <v>6</v>
      </c>
      <c r="F54" s="26"/>
      <c r="G54" s="5">
        <f t="shared" si="0"/>
        <v>0</v>
      </c>
      <c r="H54" s="5">
        <f t="shared" si="1"/>
        <v>0</v>
      </c>
      <c r="I54" s="5">
        <f t="shared" si="2"/>
        <v>0</v>
      </c>
    </row>
    <row r="55" spans="1:9" s="6" customFormat="1" ht="57" customHeight="1">
      <c r="A55" s="10">
        <v>52</v>
      </c>
      <c r="B55" s="4" t="s">
        <v>43</v>
      </c>
      <c r="C55" s="14" t="s">
        <v>78</v>
      </c>
      <c r="D55" s="18" t="s">
        <v>12</v>
      </c>
      <c r="E55" s="14">
        <v>1</v>
      </c>
      <c r="F55" s="26"/>
      <c r="G55" s="5">
        <f t="shared" si="0"/>
        <v>0</v>
      </c>
      <c r="H55" s="5">
        <f t="shared" si="1"/>
        <v>0</v>
      </c>
      <c r="I55" s="5">
        <f t="shared" si="2"/>
        <v>0</v>
      </c>
    </row>
    <row r="56" spans="1:9" s="6" customFormat="1" ht="49.5" customHeight="1">
      <c r="A56" s="10">
        <v>53</v>
      </c>
      <c r="B56" s="4" t="s">
        <v>43</v>
      </c>
      <c r="C56" s="14" t="s">
        <v>77</v>
      </c>
      <c r="D56" s="18" t="s">
        <v>12</v>
      </c>
      <c r="E56" s="14">
        <v>5</v>
      </c>
      <c r="F56" s="26"/>
      <c r="G56" s="5">
        <f t="shared" si="0"/>
        <v>0</v>
      </c>
      <c r="H56" s="5">
        <f t="shared" si="1"/>
        <v>0</v>
      </c>
      <c r="I56" s="5">
        <f t="shared" si="2"/>
        <v>0</v>
      </c>
    </row>
    <row r="57" spans="1:9" s="6" customFormat="1" ht="49.5" customHeight="1">
      <c r="A57" s="10">
        <v>54</v>
      </c>
      <c r="B57" s="4" t="s">
        <v>2</v>
      </c>
      <c r="C57" s="14" t="s">
        <v>74</v>
      </c>
      <c r="D57" s="18" t="s">
        <v>12</v>
      </c>
      <c r="E57" s="14">
        <v>2</v>
      </c>
      <c r="F57" s="26"/>
      <c r="G57" s="5">
        <f t="shared" si="0"/>
        <v>0</v>
      </c>
      <c r="H57" s="5">
        <f t="shared" si="1"/>
        <v>0</v>
      </c>
      <c r="I57" s="5">
        <f t="shared" si="2"/>
        <v>0</v>
      </c>
    </row>
    <row r="58" spans="1:9" s="6" customFormat="1" ht="49.5" customHeight="1">
      <c r="A58" s="10">
        <v>55</v>
      </c>
      <c r="B58" s="4" t="s">
        <v>2</v>
      </c>
      <c r="C58" s="14" t="s">
        <v>75</v>
      </c>
      <c r="D58" s="18" t="s">
        <v>12</v>
      </c>
      <c r="E58" s="14">
        <v>2</v>
      </c>
      <c r="F58" s="26"/>
      <c r="G58" s="5">
        <f t="shared" si="0"/>
        <v>0</v>
      </c>
      <c r="H58" s="5">
        <f t="shared" si="1"/>
        <v>0</v>
      </c>
      <c r="I58" s="5">
        <f t="shared" si="2"/>
        <v>0</v>
      </c>
    </row>
    <row r="59" spans="1:9" s="6" customFormat="1" ht="21.75" customHeight="1">
      <c r="A59" s="10">
        <v>56</v>
      </c>
      <c r="B59" s="4" t="s">
        <v>2</v>
      </c>
      <c r="C59" s="14" t="s">
        <v>76</v>
      </c>
      <c r="D59" s="18" t="s">
        <v>12</v>
      </c>
      <c r="E59" s="14">
        <v>5</v>
      </c>
      <c r="F59" s="26"/>
      <c r="G59" s="5">
        <f t="shared" si="0"/>
        <v>0</v>
      </c>
      <c r="H59" s="5">
        <f t="shared" si="1"/>
        <v>0</v>
      </c>
      <c r="I59" s="5">
        <f t="shared" si="2"/>
        <v>0</v>
      </c>
    </row>
    <row r="60" spans="1:9" s="6" customFormat="1" ht="32.25" customHeight="1">
      <c r="A60" s="10">
        <v>57</v>
      </c>
      <c r="B60" s="4" t="s">
        <v>43</v>
      </c>
      <c r="C60" s="14" t="s">
        <v>73</v>
      </c>
      <c r="D60" s="18" t="s">
        <v>12</v>
      </c>
      <c r="E60" s="14">
        <v>1</v>
      </c>
      <c r="F60" s="26"/>
      <c r="G60" s="5">
        <f t="shared" si="0"/>
        <v>0</v>
      </c>
      <c r="H60" s="5">
        <f t="shared" si="1"/>
        <v>0</v>
      </c>
      <c r="I60" s="5">
        <f t="shared" si="2"/>
        <v>0</v>
      </c>
    </row>
    <row r="61" spans="1:9" s="6" customFormat="1" ht="162.75" customHeight="1">
      <c r="A61" s="10">
        <v>58</v>
      </c>
      <c r="B61" s="4" t="s">
        <v>95</v>
      </c>
      <c r="C61" s="14" t="s">
        <v>94</v>
      </c>
      <c r="D61" s="18" t="s">
        <v>12</v>
      </c>
      <c r="E61" s="14">
        <v>5</v>
      </c>
      <c r="F61" s="26"/>
      <c r="G61" s="5">
        <f t="shared" si="0"/>
        <v>0</v>
      </c>
      <c r="H61" s="5">
        <f t="shared" si="1"/>
        <v>0</v>
      </c>
      <c r="I61" s="5">
        <f t="shared" si="2"/>
        <v>0</v>
      </c>
    </row>
    <row r="62" spans="1:9" s="6" customFormat="1" ht="102" customHeight="1">
      <c r="A62" s="10">
        <v>59</v>
      </c>
      <c r="B62" s="4" t="s">
        <v>101</v>
      </c>
      <c r="C62" s="14" t="s">
        <v>102</v>
      </c>
      <c r="D62" s="18" t="s">
        <v>12</v>
      </c>
      <c r="E62" s="14">
        <v>2</v>
      </c>
      <c r="F62" s="26"/>
      <c r="G62" s="5">
        <f t="shared" si="0"/>
        <v>0</v>
      </c>
      <c r="H62" s="5">
        <f t="shared" si="1"/>
        <v>0</v>
      </c>
      <c r="I62" s="5">
        <f t="shared" si="2"/>
        <v>0</v>
      </c>
    </row>
    <row r="63" spans="1:9" s="6" customFormat="1" ht="172.5" customHeight="1">
      <c r="A63" s="10">
        <v>60</v>
      </c>
      <c r="B63" s="4" t="s">
        <v>104</v>
      </c>
      <c r="C63" s="14" t="s">
        <v>103</v>
      </c>
      <c r="D63" s="18" t="s">
        <v>12</v>
      </c>
      <c r="E63" s="14">
        <v>1</v>
      </c>
      <c r="F63" s="26"/>
      <c r="G63" s="5">
        <f t="shared" si="0"/>
        <v>0</v>
      </c>
      <c r="H63" s="5">
        <f t="shared" si="1"/>
        <v>0</v>
      </c>
      <c r="I63" s="5">
        <f t="shared" si="2"/>
        <v>0</v>
      </c>
    </row>
    <row r="64" spans="1:9" s="6" customFormat="1" ht="30" customHeight="1">
      <c r="A64" s="10">
        <v>61</v>
      </c>
      <c r="B64" s="4" t="s">
        <v>96</v>
      </c>
      <c r="C64" s="14" t="s">
        <v>97</v>
      </c>
      <c r="D64" s="18" t="s">
        <v>12</v>
      </c>
      <c r="E64" s="14">
        <v>1</v>
      </c>
      <c r="F64" s="26"/>
      <c r="G64" s="5">
        <f t="shared" si="0"/>
        <v>0</v>
      </c>
      <c r="H64" s="5">
        <f t="shared" si="1"/>
        <v>0</v>
      </c>
      <c r="I64" s="5">
        <f t="shared" si="2"/>
        <v>0</v>
      </c>
    </row>
    <row r="65" spans="1:9" s="6" customFormat="1" ht="25.5">
      <c r="A65" s="10">
        <v>62</v>
      </c>
      <c r="B65" s="4" t="s">
        <v>96</v>
      </c>
      <c r="C65" s="14" t="s">
        <v>98</v>
      </c>
      <c r="D65" s="18" t="s">
        <v>12</v>
      </c>
      <c r="E65" s="14">
        <v>1</v>
      </c>
      <c r="F65" s="26"/>
      <c r="G65" s="5">
        <f t="shared" si="0"/>
        <v>0</v>
      </c>
      <c r="H65" s="5">
        <f t="shared" si="1"/>
        <v>0</v>
      </c>
      <c r="I65" s="5">
        <f t="shared" si="2"/>
        <v>0</v>
      </c>
    </row>
    <row r="66" spans="1:9" s="6" customFormat="1" ht="30.75" customHeight="1">
      <c r="A66" s="10">
        <v>63</v>
      </c>
      <c r="B66" s="4" t="s">
        <v>96</v>
      </c>
      <c r="C66" s="14" t="s">
        <v>99</v>
      </c>
      <c r="D66" s="18" t="s">
        <v>12</v>
      </c>
      <c r="E66" s="14">
        <v>1</v>
      </c>
      <c r="F66" s="26"/>
      <c r="G66" s="5">
        <f t="shared" si="0"/>
        <v>0</v>
      </c>
      <c r="H66" s="5">
        <f t="shared" si="1"/>
        <v>0</v>
      </c>
      <c r="I66" s="5">
        <f t="shared" si="2"/>
        <v>0</v>
      </c>
    </row>
    <row r="67" spans="1:9" s="6" customFormat="1" ht="40.5" customHeight="1">
      <c r="A67" s="10">
        <v>64</v>
      </c>
      <c r="B67" s="4" t="s">
        <v>100</v>
      </c>
      <c r="C67" s="14" t="s">
        <v>110</v>
      </c>
      <c r="D67" s="18" t="s">
        <v>12</v>
      </c>
      <c r="E67" s="14">
        <v>5</v>
      </c>
      <c r="F67" s="26"/>
      <c r="G67" s="5">
        <f t="shared" si="0"/>
        <v>0</v>
      </c>
      <c r="H67" s="5">
        <f t="shared" si="1"/>
        <v>0</v>
      </c>
      <c r="I67" s="5">
        <f t="shared" si="2"/>
        <v>0</v>
      </c>
    </row>
    <row r="68" spans="1:9" s="6" customFormat="1" ht="35.25" customHeight="1">
      <c r="A68" s="10">
        <v>65</v>
      </c>
      <c r="B68" s="4" t="s">
        <v>100</v>
      </c>
      <c r="C68" s="14" t="s">
        <v>111</v>
      </c>
      <c r="D68" s="18" t="s">
        <v>12</v>
      </c>
      <c r="E68" s="14">
        <v>5</v>
      </c>
      <c r="F68" s="26"/>
      <c r="G68" s="5">
        <f t="shared" si="0"/>
        <v>0</v>
      </c>
      <c r="H68" s="5">
        <f t="shared" si="1"/>
        <v>0</v>
      </c>
      <c r="I68" s="5">
        <f t="shared" si="2"/>
        <v>0</v>
      </c>
    </row>
    <row r="69" spans="1:9" ht="30.75" customHeight="1">
      <c r="A69" s="10">
        <v>66</v>
      </c>
      <c r="B69" s="4" t="s">
        <v>100</v>
      </c>
      <c r="C69" s="14" t="s">
        <v>112</v>
      </c>
      <c r="D69" s="18" t="s">
        <v>12</v>
      </c>
      <c r="E69" s="14">
        <v>5</v>
      </c>
      <c r="F69" s="26"/>
      <c r="G69" s="5">
        <f>SUM(E69*F69)</f>
        <v>0</v>
      </c>
      <c r="H69" s="5">
        <f>SUM(G69*0.24)</f>
        <v>0</v>
      </c>
      <c r="I69" s="5">
        <f>SUM(H69+G69)</f>
        <v>0</v>
      </c>
    </row>
    <row r="70" spans="1:9" ht="30" customHeight="1">
      <c r="A70" s="10">
        <v>67</v>
      </c>
      <c r="B70" s="4" t="s">
        <v>109</v>
      </c>
      <c r="C70" s="14" t="s">
        <v>107</v>
      </c>
      <c r="D70" s="18" t="s">
        <v>12</v>
      </c>
      <c r="E70" s="14">
        <v>5</v>
      </c>
      <c r="F70" s="26"/>
      <c r="G70" s="5">
        <f>SUM(E70*F70)</f>
        <v>0</v>
      </c>
      <c r="H70" s="5">
        <f>SUM(G70*0.24)</f>
        <v>0</v>
      </c>
      <c r="I70" s="5">
        <f>SUM(H70+G70)</f>
        <v>0</v>
      </c>
    </row>
    <row r="71" spans="1:9" s="6" customFormat="1" ht="25.5">
      <c r="A71" s="39"/>
      <c r="B71" s="30"/>
      <c r="C71" s="34"/>
      <c r="D71" s="31"/>
      <c r="E71" s="30"/>
      <c r="F71" s="32" t="s">
        <v>54</v>
      </c>
      <c r="G71" s="33">
        <f>SUM(G4:G70)</f>
        <v>0</v>
      </c>
      <c r="H71" s="33">
        <f>SUM(H4:H70)</f>
        <v>0</v>
      </c>
      <c r="I71" s="33">
        <f>SUM(I4:I70)</f>
        <v>0</v>
      </c>
    </row>
    <row r="72" spans="1:9" s="6" customFormat="1" ht="36.75" customHeight="1">
      <c r="A72" s="35" t="s">
        <v>0</v>
      </c>
      <c r="B72" s="35" t="s">
        <v>1</v>
      </c>
      <c r="C72" s="36" t="s">
        <v>5</v>
      </c>
      <c r="D72" s="37" t="s">
        <v>6</v>
      </c>
      <c r="E72" s="35" t="s">
        <v>7</v>
      </c>
      <c r="F72" s="38" t="s">
        <v>8</v>
      </c>
      <c r="G72" s="38" t="s">
        <v>9</v>
      </c>
      <c r="H72" s="38" t="s">
        <v>24</v>
      </c>
      <c r="I72" s="38" t="s">
        <v>25</v>
      </c>
    </row>
    <row r="73" spans="1:9" ht="25.5">
      <c r="A73" s="4">
        <v>68</v>
      </c>
      <c r="B73" s="4" t="s">
        <v>51</v>
      </c>
      <c r="C73" s="3" t="s">
        <v>52</v>
      </c>
      <c r="D73" s="17" t="s">
        <v>81</v>
      </c>
      <c r="E73" s="4">
        <v>20</v>
      </c>
      <c r="F73" s="26"/>
      <c r="G73" s="13">
        <f>SUM(E73*F73)</f>
        <v>0</v>
      </c>
      <c r="H73" s="13">
        <f>SUM(G73*0.06)</f>
        <v>0</v>
      </c>
      <c r="I73" s="13">
        <f>SUM(G73+H73)</f>
        <v>0</v>
      </c>
    </row>
    <row r="74" spans="1:9" ht="18.75" customHeight="1">
      <c r="A74" s="4">
        <v>69</v>
      </c>
      <c r="B74" s="2" t="s">
        <v>26</v>
      </c>
      <c r="C74" s="3" t="s">
        <v>53</v>
      </c>
      <c r="D74" s="17" t="s">
        <v>12</v>
      </c>
      <c r="E74" s="4">
        <v>1000</v>
      </c>
      <c r="F74" s="27"/>
      <c r="G74" s="13">
        <f>SUM(E74*F74)</f>
        <v>0</v>
      </c>
      <c r="H74" s="13">
        <f>SUM(G74*0.06)</f>
        <v>0</v>
      </c>
      <c r="I74" s="13">
        <f>SUM(G74+H74)</f>
        <v>0</v>
      </c>
    </row>
    <row r="75" spans="1:9" ht="25.5">
      <c r="A75" s="30"/>
      <c r="B75" s="30"/>
      <c r="C75" s="30"/>
      <c r="D75" s="31"/>
      <c r="E75" s="30"/>
      <c r="F75" s="32" t="s">
        <v>54</v>
      </c>
      <c r="G75" s="33">
        <f>SUM(G73:G74)</f>
        <v>0</v>
      </c>
      <c r="H75" s="33">
        <f>SUM(H73:H74)</f>
        <v>0</v>
      </c>
      <c r="I75" s="33">
        <f>SUM(I73:I74)</f>
        <v>0</v>
      </c>
    </row>
    <row r="76" spans="1:9" ht="25.5">
      <c r="A76" s="30"/>
      <c r="B76" s="30"/>
      <c r="C76" s="34"/>
      <c r="D76" s="31"/>
      <c r="E76" s="30"/>
      <c r="F76" s="32" t="s">
        <v>55</v>
      </c>
      <c r="G76" s="33">
        <f>SUM(G71+G75)</f>
        <v>0</v>
      </c>
      <c r="H76" s="33">
        <f>SUM(H71+H75)</f>
        <v>0</v>
      </c>
      <c r="I76" s="33">
        <f>SUM(I71+I75)</f>
        <v>0</v>
      </c>
    </row>
    <row r="77" spans="1:9" ht="12.75">
      <c r="A77" s="42"/>
      <c r="B77" s="43"/>
      <c r="C77" s="44"/>
      <c r="D77" s="43"/>
      <c r="E77" s="43"/>
      <c r="F77" s="45"/>
      <c r="G77" s="45"/>
      <c r="H77" s="45"/>
      <c r="I77" s="46"/>
    </row>
    <row r="78" spans="1:9" ht="12.75">
      <c r="A78" s="47" t="s">
        <v>119</v>
      </c>
      <c r="B78" s="48"/>
      <c r="C78" s="48"/>
      <c r="D78" s="48"/>
      <c r="E78" s="48"/>
      <c r="F78" s="48"/>
      <c r="G78" s="48"/>
      <c r="H78" s="48"/>
      <c r="I78" s="49"/>
    </row>
    <row r="79" spans="1:9" ht="12.75">
      <c r="A79" s="50"/>
      <c r="B79" s="48"/>
      <c r="C79" s="48"/>
      <c r="D79" s="48"/>
      <c r="E79" s="48"/>
      <c r="F79" s="48"/>
      <c r="G79" s="48"/>
      <c r="H79" s="48"/>
      <c r="I79" s="49"/>
    </row>
    <row r="80" spans="1:9" ht="12.75">
      <c r="A80" s="51"/>
      <c r="B80" s="52"/>
      <c r="C80" s="53"/>
      <c r="D80" s="54"/>
      <c r="E80" s="52"/>
      <c r="F80" s="55"/>
      <c r="G80" s="55"/>
      <c r="H80" s="55"/>
      <c r="I80" s="56"/>
    </row>
    <row r="81" spans="1:9" ht="12.75">
      <c r="A81" s="57"/>
      <c r="B81" s="58"/>
      <c r="C81" s="59"/>
      <c r="D81" s="60"/>
      <c r="E81" s="58"/>
      <c r="F81" s="61"/>
      <c r="G81" s="61"/>
      <c r="H81" s="61"/>
      <c r="I81" s="62"/>
    </row>
  </sheetData>
  <sheetProtection/>
  <mergeCells count="3">
    <mergeCell ref="A1:I1"/>
    <mergeCell ref="A2:I2"/>
    <mergeCell ref="A78:I7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2023-06-21T07:30:21Z</cp:lastPrinted>
  <dcterms:created xsi:type="dcterms:W3CDTF">2020-02-03T10:06:58Z</dcterms:created>
  <dcterms:modified xsi:type="dcterms:W3CDTF">2023-06-21T07:43:37Z</dcterms:modified>
  <cp:category/>
  <cp:version/>
  <cp:contentType/>
  <cp:contentStatus/>
</cp:coreProperties>
</file>