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3\ΑΠΕΥΘΕΙΑΣ ΑΝΑΘΕΣΕΙΣ\8_ ΓΡΑΦΙΚΗ ΥΛΗ\ΜΕΛΕΤΗ\"/>
    </mc:Choice>
  </mc:AlternateContent>
  <xr:revisionPtr revIDLastSave="0" documentId="8_{949ACCDB-BB0D-44BF-A1DE-4A3985C225A5}" xr6:coauthVersionLast="46" xr6:coauthVersionMax="46" xr10:uidLastSave="{00000000-0000-0000-0000-000000000000}"/>
  <bookViews>
    <workbookView xWindow="1560" yWindow="1560" windowWidth="12015" windowHeight="14610" xr2:uid="{B190885D-717D-436D-BB4A-FE73930D7A5F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H127" i="1"/>
  <c r="H126" i="1"/>
  <c r="I126" i="1" s="1"/>
  <c r="J126" i="1" s="1"/>
  <c r="H125" i="1"/>
  <c r="I125" i="1" s="1"/>
  <c r="J125" i="1" s="1"/>
  <c r="H124" i="1"/>
  <c r="H123" i="1"/>
  <c r="I123" i="1" s="1"/>
  <c r="J123" i="1" s="1"/>
  <c r="H122" i="1"/>
  <c r="I122" i="1" s="1"/>
  <c r="J122" i="1" s="1"/>
  <c r="I121" i="1"/>
  <c r="H121" i="1"/>
  <c r="H120" i="1"/>
  <c r="H119" i="1"/>
  <c r="I119" i="1" s="1"/>
  <c r="J119" i="1" s="1"/>
  <c r="H118" i="1"/>
  <c r="I118" i="1" s="1"/>
  <c r="J118" i="1" s="1"/>
  <c r="H117" i="1"/>
  <c r="H116" i="1"/>
  <c r="H115" i="1"/>
  <c r="I115" i="1" s="1"/>
  <c r="J115" i="1" s="1"/>
  <c r="H114" i="1"/>
  <c r="I114" i="1" s="1"/>
  <c r="J114" i="1" s="1"/>
  <c r="H113" i="1"/>
  <c r="I113" i="1" s="1"/>
  <c r="H112" i="1"/>
  <c r="H111" i="1"/>
  <c r="I111" i="1" s="1"/>
  <c r="J111" i="1" s="1"/>
  <c r="H110" i="1"/>
  <c r="I110" i="1" s="1"/>
  <c r="J110" i="1" s="1"/>
  <c r="H109" i="1"/>
  <c r="I109" i="1" s="1"/>
  <c r="H108" i="1"/>
  <c r="H107" i="1"/>
  <c r="I107" i="1" s="1"/>
  <c r="J107" i="1" s="1"/>
  <c r="H106" i="1"/>
  <c r="I106" i="1" s="1"/>
  <c r="J106" i="1" s="1"/>
  <c r="H105" i="1"/>
  <c r="I105" i="1" s="1"/>
  <c r="H104" i="1"/>
  <c r="H103" i="1"/>
  <c r="I103" i="1" s="1"/>
  <c r="J103" i="1" s="1"/>
  <c r="H102" i="1"/>
  <c r="I102" i="1" s="1"/>
  <c r="J102" i="1" s="1"/>
  <c r="H101" i="1"/>
  <c r="I101" i="1" s="1"/>
  <c r="H100" i="1"/>
  <c r="H99" i="1"/>
  <c r="I99" i="1" s="1"/>
  <c r="J99" i="1" s="1"/>
  <c r="H98" i="1"/>
  <c r="I98" i="1" s="1"/>
  <c r="J98" i="1" s="1"/>
  <c r="H97" i="1"/>
  <c r="I97" i="1" s="1"/>
  <c r="H96" i="1"/>
  <c r="H95" i="1"/>
  <c r="I95" i="1" s="1"/>
  <c r="J95" i="1" s="1"/>
  <c r="H94" i="1"/>
  <c r="I94" i="1" s="1"/>
  <c r="J94" i="1" s="1"/>
  <c r="H93" i="1"/>
  <c r="H92" i="1"/>
  <c r="H91" i="1"/>
  <c r="I91" i="1" s="1"/>
  <c r="J91" i="1" s="1"/>
  <c r="H90" i="1"/>
  <c r="I90" i="1" s="1"/>
  <c r="J90" i="1" s="1"/>
  <c r="H89" i="1"/>
  <c r="I89" i="1" s="1"/>
  <c r="H88" i="1"/>
  <c r="H87" i="1"/>
  <c r="I87" i="1" s="1"/>
  <c r="J87" i="1" s="1"/>
  <c r="H86" i="1"/>
  <c r="I86" i="1" s="1"/>
  <c r="J86" i="1" s="1"/>
  <c r="H85" i="1"/>
  <c r="H84" i="1"/>
  <c r="H83" i="1"/>
  <c r="I83" i="1" s="1"/>
  <c r="J83" i="1" s="1"/>
  <c r="H82" i="1"/>
  <c r="I82" i="1" s="1"/>
  <c r="J82" i="1" s="1"/>
  <c r="H81" i="1"/>
  <c r="I81" i="1" s="1"/>
  <c r="H80" i="1"/>
  <c r="H79" i="1"/>
  <c r="I79" i="1" s="1"/>
  <c r="J79" i="1" s="1"/>
  <c r="H78" i="1"/>
  <c r="I78" i="1" s="1"/>
  <c r="J78" i="1" s="1"/>
  <c r="H77" i="1"/>
  <c r="I77" i="1" s="1"/>
  <c r="H76" i="1"/>
  <c r="H75" i="1"/>
  <c r="I75" i="1" s="1"/>
  <c r="J75" i="1" s="1"/>
  <c r="H74" i="1"/>
  <c r="I74" i="1" s="1"/>
  <c r="J74" i="1" s="1"/>
  <c r="H73" i="1"/>
  <c r="I73" i="1" s="1"/>
  <c r="H72" i="1"/>
  <c r="H71" i="1"/>
  <c r="I71" i="1" s="1"/>
  <c r="J71" i="1" s="1"/>
  <c r="H70" i="1"/>
  <c r="I70" i="1" s="1"/>
  <c r="J70" i="1" s="1"/>
  <c r="H69" i="1"/>
  <c r="H68" i="1"/>
  <c r="H67" i="1"/>
  <c r="I67" i="1" s="1"/>
  <c r="J67" i="1" s="1"/>
  <c r="H66" i="1"/>
  <c r="I66" i="1" s="1"/>
  <c r="J66" i="1" s="1"/>
  <c r="I65" i="1"/>
  <c r="H65" i="1"/>
  <c r="H64" i="1"/>
  <c r="H63" i="1"/>
  <c r="I63" i="1" s="1"/>
  <c r="J63" i="1" s="1"/>
  <c r="H62" i="1"/>
  <c r="I62" i="1" s="1"/>
  <c r="J62" i="1" s="1"/>
  <c r="H61" i="1"/>
  <c r="H60" i="1"/>
  <c r="H59" i="1"/>
  <c r="I59" i="1" s="1"/>
  <c r="J59" i="1" s="1"/>
  <c r="H58" i="1"/>
  <c r="I58" i="1" s="1"/>
  <c r="J58" i="1" s="1"/>
  <c r="H57" i="1"/>
  <c r="I57" i="1" s="1"/>
  <c r="H56" i="1"/>
  <c r="H55" i="1"/>
  <c r="I55" i="1" s="1"/>
  <c r="J55" i="1" s="1"/>
  <c r="H54" i="1"/>
  <c r="I54" i="1" s="1"/>
  <c r="J54" i="1" s="1"/>
  <c r="H53" i="1"/>
  <c r="H52" i="1"/>
  <c r="H51" i="1"/>
  <c r="I51" i="1" s="1"/>
  <c r="J51" i="1" s="1"/>
  <c r="H50" i="1"/>
  <c r="I50" i="1" s="1"/>
  <c r="J50" i="1" s="1"/>
  <c r="H49" i="1"/>
  <c r="I49" i="1" s="1"/>
  <c r="H48" i="1"/>
  <c r="H47" i="1"/>
  <c r="I47" i="1" s="1"/>
  <c r="J47" i="1" s="1"/>
  <c r="H46" i="1"/>
  <c r="I46" i="1" s="1"/>
  <c r="J46" i="1" s="1"/>
  <c r="H45" i="1"/>
  <c r="H44" i="1"/>
  <c r="H43" i="1"/>
  <c r="I43" i="1" s="1"/>
  <c r="J43" i="1" s="1"/>
  <c r="H42" i="1"/>
  <c r="I42" i="1" s="1"/>
  <c r="J42" i="1" s="1"/>
  <c r="H41" i="1"/>
  <c r="I41" i="1" s="1"/>
  <c r="H40" i="1"/>
  <c r="H39" i="1"/>
  <c r="I39" i="1" s="1"/>
  <c r="J39" i="1" s="1"/>
  <c r="H38" i="1"/>
  <c r="I38" i="1" s="1"/>
  <c r="J38" i="1" s="1"/>
  <c r="H37" i="1"/>
  <c r="H36" i="1"/>
  <c r="H35" i="1"/>
  <c r="I35" i="1" s="1"/>
  <c r="J35" i="1" s="1"/>
  <c r="H34" i="1"/>
  <c r="I34" i="1" s="1"/>
  <c r="J34" i="1" s="1"/>
  <c r="H33" i="1"/>
  <c r="I33" i="1" s="1"/>
  <c r="H32" i="1"/>
  <c r="H31" i="1"/>
  <c r="I31" i="1" s="1"/>
  <c r="J31" i="1" s="1"/>
  <c r="H30" i="1"/>
  <c r="H29" i="1"/>
  <c r="H28" i="1"/>
  <c r="I28" i="1" s="1"/>
  <c r="J28" i="1" s="1"/>
  <c r="H27" i="1"/>
  <c r="I27" i="1" s="1"/>
  <c r="J27" i="1" s="1"/>
  <c r="H26" i="1"/>
  <c r="I26" i="1" s="1"/>
  <c r="H25" i="1"/>
  <c r="H24" i="1"/>
  <c r="I24" i="1" s="1"/>
  <c r="J24" i="1" s="1"/>
  <c r="H23" i="1"/>
  <c r="I23" i="1" s="1"/>
  <c r="J23" i="1" s="1"/>
  <c r="H22" i="1"/>
  <c r="H21" i="1"/>
  <c r="I21" i="1" s="1"/>
  <c r="H20" i="1"/>
  <c r="I20" i="1" s="1"/>
  <c r="J20" i="1" s="1"/>
  <c r="H19" i="1"/>
  <c r="I19" i="1" s="1"/>
  <c r="J19" i="1" s="1"/>
  <c r="H18" i="1"/>
  <c r="I18" i="1" s="1"/>
  <c r="H17" i="1"/>
  <c r="I17" i="1" s="1"/>
  <c r="H16" i="1"/>
  <c r="I16" i="1" s="1"/>
  <c r="J16" i="1" s="1"/>
  <c r="H15" i="1"/>
  <c r="I15" i="1" s="1"/>
  <c r="J15" i="1" s="1"/>
  <c r="H14" i="1"/>
  <c r="H13" i="1"/>
  <c r="H12" i="1"/>
  <c r="J121" i="1" l="1"/>
  <c r="I117" i="1"/>
  <c r="J117" i="1" s="1"/>
  <c r="J113" i="1"/>
  <c r="J109" i="1"/>
  <c r="J105" i="1"/>
  <c r="J101" i="1"/>
  <c r="J97" i="1"/>
  <c r="I93" i="1"/>
  <c r="J93" i="1" s="1"/>
  <c r="J89" i="1"/>
  <c r="I85" i="1"/>
  <c r="J85" i="1" s="1"/>
  <c r="J81" i="1"/>
  <c r="J77" i="1"/>
  <c r="J73" i="1"/>
  <c r="I69" i="1"/>
  <c r="J69" i="1" s="1"/>
  <c r="J65" i="1"/>
  <c r="I61" i="1"/>
  <c r="J61" i="1" s="1"/>
  <c r="J57" i="1"/>
  <c r="I53" i="1"/>
  <c r="J53" i="1" s="1"/>
  <c r="J49" i="1"/>
  <c r="I45" i="1"/>
  <c r="J45" i="1" s="1"/>
  <c r="J41" i="1"/>
  <c r="I37" i="1"/>
  <c r="J37" i="1" s="1"/>
  <c r="J33" i="1"/>
  <c r="I30" i="1"/>
  <c r="J30" i="1" s="1"/>
  <c r="J26" i="1"/>
  <c r="I22" i="1"/>
  <c r="J22" i="1" s="1"/>
  <c r="J18" i="1"/>
  <c r="I14" i="1"/>
  <c r="J14" i="1" s="1"/>
  <c r="H128" i="1"/>
  <c r="I128" i="1" s="1"/>
  <c r="J128" i="1" s="1"/>
  <c r="I12" i="1"/>
  <c r="J12" i="1" s="1"/>
  <c r="J17" i="1"/>
  <c r="J21" i="1"/>
  <c r="I13" i="1"/>
  <c r="J13" i="1" s="1"/>
  <c r="I25" i="1"/>
  <c r="J25" i="1" s="1"/>
  <c r="I29" i="1"/>
  <c r="J29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92" i="1"/>
  <c r="J92" i="1" s="1"/>
  <c r="I96" i="1"/>
  <c r="J96" i="1" s="1"/>
  <c r="I100" i="1"/>
  <c r="J100" i="1" s="1"/>
  <c r="I104" i="1"/>
  <c r="J104" i="1" s="1"/>
  <c r="I108" i="1"/>
  <c r="J108" i="1" s="1"/>
  <c r="I112" i="1"/>
  <c r="J112" i="1" s="1"/>
  <c r="I116" i="1"/>
  <c r="J116" i="1" s="1"/>
  <c r="I120" i="1"/>
  <c r="J120" i="1" s="1"/>
  <c r="I124" i="1"/>
  <c r="J124" i="1" s="1"/>
  <c r="I127" i="1"/>
  <c r="J127" i="1" s="1"/>
</calcChain>
</file>

<file path=xl/sharedStrings.xml><?xml version="1.0" encoding="utf-8"?>
<sst xmlns="http://schemas.openxmlformats.org/spreadsheetml/2006/main" count="484" uniqueCount="266">
  <si>
    <t xml:space="preserve">                                                                                                  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</si>
  <si>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</si>
  <si>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 xml:space="preserve"> Οι υποψήφιοι προμηθευτές θα πρέπει να προσκομίζουν δείγματα ή prospectus για κάθε είδος για τα οποίο συμετέχουν, και το οποίο να είναι απολύτως σύμφωνα με τις Τεχνικές Προδιαγραφές.
 </t>
  </si>
  <si>
    <r>
      <t xml:space="preserve">ΠΡΟΜΗΘΕΙΑ ΓΡΑΦΙΚΗΣ ΥΛΗΣ των Υπηρεσιών του Δήμου Ηρακλείου Κρήτης  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 xml:space="preserve">τιμή ανά είδος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</t>
    </r>
  </si>
  <si>
    <t xml:space="preserve">Α/Α </t>
  </si>
  <si>
    <t>CPV</t>
  </si>
  <si>
    <t>ΚΩΔΙΚΟΣ ΕΙΔΩΝ</t>
  </si>
  <si>
    <t>Αναλυτική Περιγραφή</t>
  </si>
  <si>
    <t>Μ.Μ</t>
  </si>
  <si>
    <t>Ποσότητα Μελέτης 2023</t>
  </si>
  <si>
    <t>Ενδεικτική Τιμή Είδους</t>
  </si>
  <si>
    <t>Καθαρή Αξία</t>
  </si>
  <si>
    <t>Αξία Φ.Π.Α 24%</t>
  </si>
  <si>
    <t>Συνολική  Αξία</t>
  </si>
  <si>
    <t>30192700-8 Γραφική Ύλη</t>
  </si>
  <si>
    <t>25.040-0395</t>
  </si>
  <si>
    <t>Αλκαλικές μπαταρίες  - μεγέθους AA- συσκευασία 4 τεμαχίων</t>
  </si>
  <si>
    <t>Πακέτο</t>
  </si>
  <si>
    <t>25.040-0387</t>
  </si>
  <si>
    <t>Αλκαλικές μπαταρίες  - μεγέθους AAA- συσκευασία 4 τεμαχίων</t>
  </si>
  <si>
    <t>25.040-0510</t>
  </si>
  <si>
    <t>Αλκαλική μπαταρία  LR41</t>
  </si>
  <si>
    <t>TEMAXIA</t>
  </si>
  <si>
    <t>25.040-0511</t>
  </si>
  <si>
    <t>Ανταλλακτικά (συρράματα)  66/11  5000τμχ</t>
  </si>
  <si>
    <t>Κουτί</t>
  </si>
  <si>
    <t>25.040-0512</t>
  </si>
  <si>
    <t>Ανταλλακτικά (συρράματα)  συρραπτικού 66/8.   5000τμχ</t>
  </si>
  <si>
    <t>25.040-0156</t>
  </si>
  <si>
    <t>Ανταλλακτικά (συρράματα) συρραπτικού  (24/6) 126 συσκευασία των 1000 τεμ</t>
  </si>
  <si>
    <t>25.040-0153</t>
  </si>
  <si>
    <t>Ανταλλακτικά συρραπτικού Νο 10 (κουτάκι των 1000 τεμ)</t>
  </si>
  <si>
    <t>κουτί</t>
  </si>
  <si>
    <t>25.044-0305</t>
  </si>
  <si>
    <t>ΑΝΤΖΕΝΤΑ ΕΥΡΕΤΗΡΙΟ ΤΗΛΕΦΩΝΩΝ ΜΕ ΕΠΕΝΔΥΣΗ 14cmΧ21cm</t>
  </si>
  <si>
    <t>Τεμάχια</t>
  </si>
  <si>
    <t>25.040-0161</t>
  </si>
  <si>
    <t>Αποσυρραπτικό κανονικού μεγέθους μεταλλικό</t>
  </si>
  <si>
    <t>25.040-0160</t>
  </si>
  <si>
    <t>Αποσυρραπτικό μικρού μεγέθους ''καβουράκι''</t>
  </si>
  <si>
    <t>25.040-0150</t>
  </si>
  <si>
    <t>Αυτοκόλλητα χαρτάκια σημ. κίτρινα 100Χ75</t>
  </si>
  <si>
    <t>25.040-0152</t>
  </si>
  <si>
    <t>Αυτοκόλλητα χαρτάκια σημειώσεων κίτρινα 75 Χ 75mm</t>
  </si>
  <si>
    <t>25.054-0014</t>
  </si>
  <si>
    <t>Βάση κύβοι για χαρτάκια πλαστικό</t>
  </si>
  <si>
    <t>25.040-0056</t>
  </si>
  <si>
    <t>Βάση ποντικιού - Mouse Pads Η/Υ</t>
  </si>
  <si>
    <t>25.054-0016</t>
  </si>
  <si>
    <t>Βάση σελοτεϊπ μεγάλη γραφείου βαριά</t>
  </si>
  <si>
    <t>25.054-0015</t>
  </si>
  <si>
    <t>Βάση σελοτεϊπ μικρή,σαλίγκαρος</t>
  </si>
  <si>
    <t>25.040-0373</t>
  </si>
  <si>
    <t>Γομολάστιχα λευκή μεγάλη</t>
  </si>
  <si>
    <t>25.054-0017</t>
  </si>
  <si>
    <t>Διακορευτήρας μεγάλος 2 οπών 3,5mm  35 sheets</t>
  </si>
  <si>
    <t>25.040-0452</t>
  </si>
  <si>
    <t>Διάφανα πλαστικά ντύματα για βιβλία colibri cover mini 33χ25 Κουτί 250 τεμαχίων</t>
  </si>
  <si>
    <t>Κουτί 250 τεμαχίων</t>
  </si>
  <si>
    <t>25.044-0247</t>
  </si>
  <si>
    <t>Διαχωριστικά θεμάτων Α4 10 χρωμάτων χάρτινα</t>
  </si>
  <si>
    <t>25.040-0128</t>
  </si>
  <si>
    <t>Ζελατίνες διαφανείς Α4 άνοιγμα  επάνω  διάτρητη για κλασσέρ</t>
  </si>
  <si>
    <t>25.040-0463</t>
  </si>
  <si>
    <t>Ζελατίνες διαφανείς Α4 τύπου Γ</t>
  </si>
  <si>
    <t>25.040-0169</t>
  </si>
  <si>
    <t>Ημερήσιο Ημερολόγιο γραφείου Αντιδημάρχων - Διευθυντή σταχωμένο 18 Χ 25 έτους 2024</t>
  </si>
  <si>
    <t>25.040-0175</t>
  </si>
  <si>
    <t>Ημερήσιο Ημερολόγιο γραφείου δημάρχου σταχωμένο 21 Χ 29 έτους 2024</t>
  </si>
  <si>
    <t>25.044-0229</t>
  </si>
  <si>
    <t>Θήκη ταξινόμησης εγγράφων Α4 πλαστική ραφάκια</t>
  </si>
  <si>
    <t>25.044-0298</t>
  </si>
  <si>
    <t>ΚΑΘΑΡΙΣΤΙΚΟ ΠΛΗΚΤΡΟΛΟΓΙΟΥ</t>
  </si>
  <si>
    <t>25.052-0019</t>
  </si>
  <si>
    <t>Κάρτες πλαστικοποίησης Α4 των 100 φύλλων 126 MIC</t>
  </si>
  <si>
    <t>25.040-0113</t>
  </si>
  <si>
    <t>Κλασέρ μαύρo 4/32 πλαστικά</t>
  </si>
  <si>
    <t>25.040-0112</t>
  </si>
  <si>
    <t>Κλασέρ μαύρo 8/32 πλαστικά</t>
  </si>
  <si>
    <t>25.044-0032</t>
  </si>
  <si>
    <t>Κλίπς Νο1 19mm μαύρα</t>
  </si>
  <si>
    <t>25.044-0033</t>
  </si>
  <si>
    <t>Κλίπς Νο2 25mm μαύρα</t>
  </si>
  <si>
    <t>25.044-0101</t>
  </si>
  <si>
    <t>Κλίπς Νο3 32mm μαύρα</t>
  </si>
  <si>
    <t>25.044-0102</t>
  </si>
  <si>
    <t>Κλίπς Νο5 51mm μαύρα</t>
  </si>
  <si>
    <t>25.044-0038</t>
  </si>
  <si>
    <t>Κόλλες αναφοράς γραμμογραφημένες ριγέ (διαγωνισμού) πακέτο των 400 φύλλων 60gr</t>
  </si>
  <si>
    <t>25.040-0445</t>
  </si>
  <si>
    <t>Κολλητικη ταινία FILMOPLAST P Transparent 50m x 20mm (διάφανη)</t>
  </si>
  <si>
    <t>25.044-0109</t>
  </si>
  <si>
    <t>Κομπιουτεράκι  μεσαίου μεγέθους με ευρώ 10 ψηφία, με επικλινή οθόνη να έχει μεγάλα πλήκτρα,</t>
  </si>
  <si>
    <t>25.054-0009</t>
  </si>
  <si>
    <t>Κοπίδια μεγάλα</t>
  </si>
  <si>
    <t>25.051-0047</t>
  </si>
  <si>
    <t>25.051-0045</t>
  </si>
  <si>
    <t>Κορδέλα μέτρησης απόστασης 30m για μηχανικούς</t>
  </si>
  <si>
    <t>25.051-0046</t>
  </si>
  <si>
    <t>Κορδέλα μέτρησης απόστασης 50m για μηχανικούς</t>
  </si>
  <si>
    <t>25.040-0324</t>
  </si>
  <si>
    <t>ΤΕΜΑΧΙΑ</t>
  </si>
  <si>
    <t>25.040-0383</t>
  </si>
  <si>
    <t>κύβοι χαρτάκια σημειώσεων χρωματιστά (500 φύλλων)</t>
  </si>
  <si>
    <t>25.044-0105</t>
  </si>
  <si>
    <t>Λαστιχάκια μεγάλα ψιλά</t>
  </si>
  <si>
    <t>Κιλά</t>
  </si>
  <si>
    <t>25.044-0186</t>
  </si>
  <si>
    <t>Λαστιχάκια συσκευασίας μεγάλα χοντρά</t>
  </si>
  <si>
    <t>25.040-0509</t>
  </si>
  <si>
    <t>ΜΑΓΝΗΤΙΚΟ ΠΡΟΦΙΛ ΤΙΜΩΝ 10cm ΣΕΤ/25</t>
  </si>
  <si>
    <t>set</t>
  </si>
  <si>
    <t>25.040-0265</t>
  </si>
  <si>
    <t>Μαρκαδόροι υπογράμμισης φωσφοριζέ</t>
  </si>
  <si>
    <t>25.040-0110</t>
  </si>
  <si>
    <t>Μελάνι μπλέ για ταμπόν 30ml</t>
  </si>
  <si>
    <t>25.040-0018</t>
  </si>
  <si>
    <t>Μολύβια απλής γραφής Η2Β</t>
  </si>
  <si>
    <t>25.054-0013</t>
  </si>
  <si>
    <t>Μολυβοθήκη πλαστική</t>
  </si>
  <si>
    <t>25.044-0335</t>
  </si>
  <si>
    <t>Μπαταρία λιθίου LS14250 3,6V (με ακροδέκτες)</t>
  </si>
  <si>
    <t>25.040-0114</t>
  </si>
  <si>
    <t>Μπαταρίες sise AAA  800Mah επαναφορτιζόμενες σετ 4 τεμαχίων</t>
  </si>
  <si>
    <t>25.040-0310</t>
  </si>
  <si>
    <t>Μπαταρίες size 2 AA 800mAh  επαναφορτιζόμενες  4 τεμαχίων</t>
  </si>
  <si>
    <t>25.040-0186</t>
  </si>
  <si>
    <t>Μπαταρίες αλκαλικές 9 Volt</t>
  </si>
  <si>
    <t>25.040-0020</t>
  </si>
  <si>
    <t>Μπλάνκο σε ρόλερ, Ταινία Διορθωτική  4.2mm x 6m</t>
  </si>
  <si>
    <t>25.040-0022</t>
  </si>
  <si>
    <t>Μπλάνκο σετ 2 τεμαχίων (1μπλάνκο &amp; 1 διαλυτικό)</t>
  </si>
  <si>
    <t>25.054-0045</t>
  </si>
  <si>
    <t>Μπλόκ σημειώσεων Α4 με γραμμές 50 φύλλων</t>
  </si>
  <si>
    <t>25.054-0031</t>
  </si>
  <si>
    <t>Μπλοκ σημειώσεων λευκό (μικρό) Νο 4</t>
  </si>
  <si>
    <t>25.044-0089</t>
  </si>
  <si>
    <t>Ντοσιέ - Φάκελος Αρχείου μπλε με ενισχυμένη ράχη 25χ35χ8 cm</t>
  </si>
  <si>
    <t>25.044-0107</t>
  </si>
  <si>
    <t>Ντοσιέ με έλασμα απλά χάρτινα</t>
  </si>
  <si>
    <t>25.044-0313</t>
  </si>
  <si>
    <t>ΝΤΟΣΙΕ ΠΛΑΣΤΙΚΟ ΜΕ ΕΛΑΣΜΑ Α4 και τρύπες αρχειοθέτησης (ΔΙΑΦΟΡΑ ΧΡΩΜΑΤΑ) ΦΛΑΤ ΦΙΛΕ</t>
  </si>
  <si>
    <t>25.044-0269</t>
  </si>
  <si>
    <t>Ντοσιέ πρεσπάν με αυτιά και λάστιχο 25Χ35</t>
  </si>
  <si>
    <t>25.044-0321</t>
  </si>
  <si>
    <t>Ντοσιέ χάρτινο Α4 με παράθυρο τύπου ( Γ )</t>
  </si>
  <si>
    <t>25.054-0058</t>
  </si>
  <si>
    <t>Ξύστρα μεταλλική</t>
  </si>
  <si>
    <t>27.001-0015</t>
  </si>
  <si>
    <t>Οπτικά ποντίκια Ηλεκτρονικών Υπολογιστών OPTICAL MOUSE, Σύνδεση USB, Πλήκτρα Δεξί, αριστερό, μεσσαίο(ροδέλα)</t>
  </si>
  <si>
    <t>25.040-0005</t>
  </si>
  <si>
    <t>Πενάκια μπλέ Πάχος μύτης  0,5 mm</t>
  </si>
  <si>
    <t>25.054-0115</t>
  </si>
  <si>
    <t>Πίνακας ανακοινώσεων φελλού μεγέθους 60x90 cm</t>
  </si>
  <si>
    <t>τεμάχιο</t>
  </si>
  <si>
    <t>25.040-0185</t>
  </si>
  <si>
    <t>Πλαστικά εξώφυλλα βιβλιοδεσίας Α4 διαφ. Χρωμ. 500mic</t>
  </si>
  <si>
    <t>25.044-0232</t>
  </si>
  <si>
    <t>Πληκτρολόγιο PS2 και με Ελληνικούς χαρακτήρες</t>
  </si>
  <si>
    <t>25.051-0058</t>
  </si>
  <si>
    <t>Ρολλό ριζόχαρτο (Διάφανο) για Plotter εκτυπωτές 0,914 Χ 50m  112gr</t>
  </si>
  <si>
    <t>Ρολλό</t>
  </si>
  <si>
    <t>25.051-0059</t>
  </si>
  <si>
    <t>Ρολλό Χαρτί απλό (plain paper) Α0 914χ45,7m/80 gr για hp designjet 500ps για Plotter</t>
  </si>
  <si>
    <t>25.050-0077</t>
  </si>
  <si>
    <t>Ρολλό Χαρτί διαφανές (trace paper) Α0 914x45,7m/80gm για hp designjet 500ps για Plotter</t>
  </si>
  <si>
    <t>25.051-0085</t>
  </si>
  <si>
    <t>Ρολλό Χαρτί διαφανές (trace paper) Α1 61.0cm X 45.7 /92gr για hp designjet 500ps για Plotter</t>
  </si>
  <si>
    <t>25.040-0077</t>
  </si>
  <si>
    <t>Σελιδοδείκτες αυτοκόλλητοι σετ 5 χρωμάτων 125τμχ</t>
  </si>
  <si>
    <t>ΣΕΤ</t>
  </si>
  <si>
    <t>25.040-0120</t>
  </si>
  <si>
    <t>Σελοτέιπ απλό Διαφανές 18mm*33m</t>
  </si>
  <si>
    <t>25.040-0309</t>
  </si>
  <si>
    <t>Σούπλ  με 40 ενσωματωμένες διαφάνειες</t>
  </si>
  <si>
    <t>25.044-0277</t>
  </si>
  <si>
    <t>Σπάγγος Νάυλον 5mm</t>
  </si>
  <si>
    <t>25.051-0108</t>
  </si>
  <si>
    <t>Σπιράλ βιβλιοδεσίας 22mm</t>
  </si>
  <si>
    <t>25.051-0115</t>
  </si>
  <si>
    <t>Σπιράλ βιβλιοδεσίας Φ28</t>
  </si>
  <si>
    <t>25.040-0328</t>
  </si>
  <si>
    <r>
      <t xml:space="preserve">ΣΤΥΛΟ FABER CASTEL Διαρκείας </t>
    </r>
    <r>
      <rPr>
        <b/>
        <sz val="8"/>
        <color rgb="FF0070C0"/>
        <rFont val="Calibri"/>
        <family val="2"/>
        <charset val="161"/>
        <scheme val="minor"/>
      </rPr>
      <t>Μπλε</t>
    </r>
    <r>
      <rPr>
        <sz val="8"/>
        <rFont val="Calibri"/>
        <family val="2"/>
        <charset val="161"/>
        <scheme val="minor"/>
      </rPr>
      <t>, με άνετη γραφή μεσαίου πάχους (Μ): 1.0 mm, με εξαγωνικό κορμό και καπάκι.</t>
    </r>
  </si>
  <si>
    <t>25.040-0329</t>
  </si>
  <si>
    <r>
      <t>ΣΤΥΛΟ PILOT</t>
    </r>
    <r>
      <rPr>
        <sz val="8"/>
        <color rgb="FFFF0000"/>
        <rFont val="Calibri"/>
        <family val="2"/>
        <charset val="161"/>
        <scheme val="minor"/>
      </rPr>
      <t xml:space="preserve"> 1.0mm με κόκκινο Mελάνι G-2</t>
    </r>
  </si>
  <si>
    <t>25.040-0332</t>
  </si>
  <si>
    <r>
      <t>ΣΤΥΛΟ PILOT</t>
    </r>
    <r>
      <rPr>
        <b/>
        <sz val="8"/>
        <color rgb="FF0070C0"/>
        <rFont val="Calibri"/>
        <family val="2"/>
        <charset val="161"/>
        <scheme val="minor"/>
      </rPr>
      <t xml:space="preserve"> 1.0mm με Μπλε Mελάνι G-2</t>
    </r>
  </si>
  <si>
    <t>25.040-0330</t>
  </si>
  <si>
    <r>
      <t xml:space="preserve">ΣΤΥΛΟ PILOT </t>
    </r>
    <r>
      <rPr>
        <b/>
        <sz val="8"/>
        <color rgb="FF344F21"/>
        <rFont val="Calibri"/>
        <family val="2"/>
        <charset val="161"/>
        <scheme val="minor"/>
      </rPr>
      <t>1.0mm με πράσινο Mελάνι G-2</t>
    </r>
  </si>
  <si>
    <t>25.040-0021</t>
  </si>
  <si>
    <r>
      <t xml:space="preserve">Στυλό Γκισέ </t>
    </r>
    <r>
      <rPr>
        <b/>
        <sz val="8"/>
        <color rgb="FF0070C0"/>
        <rFont val="Calibri"/>
        <family val="2"/>
        <charset val="161"/>
        <scheme val="minor"/>
      </rPr>
      <t>μπλέ</t>
    </r>
    <r>
      <rPr>
        <sz val="8"/>
        <rFont val="Calibri"/>
        <family val="2"/>
        <charset val="161"/>
        <scheme val="minor"/>
      </rPr>
      <t xml:space="preserve"> απλής γραφής</t>
    </r>
  </si>
  <si>
    <t>25.040-0023</t>
  </si>
  <si>
    <t>Στυλό κόκκινο απλής γραφής</t>
  </si>
  <si>
    <t>25.040-0027</t>
  </si>
  <si>
    <t>Στυλό μαύρα απλής γραφής</t>
  </si>
  <si>
    <t>25.040-0024</t>
  </si>
  <si>
    <r>
      <t xml:space="preserve">Στυλό </t>
    </r>
    <r>
      <rPr>
        <b/>
        <sz val="8"/>
        <color rgb="FF0070C0"/>
        <rFont val="Calibri"/>
        <family val="2"/>
        <charset val="161"/>
        <scheme val="minor"/>
      </rPr>
      <t>μπλε</t>
    </r>
    <r>
      <rPr>
        <sz val="8"/>
        <rFont val="Calibri"/>
        <family val="2"/>
        <charset val="161"/>
        <scheme val="minor"/>
      </rPr>
      <t xml:space="preserve"> απλής γραφής</t>
    </r>
  </si>
  <si>
    <t>25.040-0331</t>
  </si>
  <si>
    <r>
      <t xml:space="preserve">ΣΤΥΛΟ τύπου PILOT 1.0mm με </t>
    </r>
    <r>
      <rPr>
        <b/>
        <u/>
        <sz val="8"/>
        <color theme="1"/>
        <rFont val="Calibri"/>
        <family val="2"/>
        <charset val="161"/>
        <scheme val="minor"/>
      </rPr>
      <t>μαύρο Mελάνι</t>
    </r>
    <r>
      <rPr>
        <sz val="8"/>
        <color theme="1"/>
        <rFont val="Calibri"/>
        <family val="2"/>
        <charset val="161"/>
        <scheme val="minor"/>
      </rPr>
      <t xml:space="preserve"> G-2</t>
    </r>
  </si>
  <si>
    <t>25.044-0051</t>
  </si>
  <si>
    <t>Συνδετήρες μεταλλικοί Νο4  32/33mm</t>
  </si>
  <si>
    <t>25.044-0052</t>
  </si>
  <si>
    <t>Συνδετήρες μεταλλικοί Νο5 50mm</t>
  </si>
  <si>
    <t>25.040-0125</t>
  </si>
  <si>
    <t>Συρραπτική μηχανή μεγάλη επιτραπέζια, Τύπος σύρματος που δέχεται 23/6mm - 23/17mm</t>
  </si>
  <si>
    <t>25.040-0126</t>
  </si>
  <si>
    <t>Συρραπτικό μεγάλο 126 (συρραματα Νο.24/6, 26/6 mm)</t>
  </si>
  <si>
    <t>25.040-0124</t>
  </si>
  <si>
    <t>Συρραπτικό μεσαίο 64</t>
  </si>
  <si>
    <t>25.040-0127</t>
  </si>
  <si>
    <t>Συρραπτικό μικρό τσέπης ΜΙΝΙ N.24/6</t>
  </si>
  <si>
    <t>25.054-0108</t>
  </si>
  <si>
    <t xml:space="preserve">Σφραγιοστάτης σιδερένιος 10 θέσεων </t>
  </si>
  <si>
    <t>Τεμάχιο</t>
  </si>
  <si>
    <t>25.040-0177</t>
  </si>
  <si>
    <t>Ταινία συσκευασίας διαφανής αυτοκόλλητη, με πλάτος ταινίας 48mm x 60m</t>
  </si>
  <si>
    <t>25.040-0270</t>
  </si>
  <si>
    <t>ΤΑΙΝΙΑ ΣΧΕΔΙΟΥ 19Χ33mm (ΣΕΛΟΤΕΙΠ ΜΗΧΑΝΙΚΩΝ)</t>
  </si>
  <si>
    <t>25.040-0508</t>
  </si>
  <si>
    <t>ΤΑΙΝΙΑ ΥΦΑΣΜΑΤΙΝΗ ΜΑΥΡΗ ΑΥΤΟΚΟΛΛΗΤΗ 48mmx20m</t>
  </si>
  <si>
    <t>25.051-0128</t>
  </si>
  <si>
    <t>Ταμπλέτα σχεδίασης (stencil) ελλείψεων 8-75 με πενάκι χωρίς μπαταρία, Συνδεσιμότητα: USB, Συμβατότητα: Android, Mac OS, Windows</t>
  </si>
  <si>
    <t>25.051-0129</t>
  </si>
  <si>
    <t>Ταμπλέτα σχεδίασης (stencil) κύκλων 1-36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</si>
  <si>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</si>
  <si>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</si>
  <si>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</si>
  <si>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</si>
  <si>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25.040-0080</t>
  </si>
  <si>
    <t>Ταμπόν για κλασικές σφραγίδες Νο 3</t>
  </si>
  <si>
    <t>25.040-0086</t>
  </si>
  <si>
    <t>25.040-0319</t>
  </si>
  <si>
    <t>25.044-0170</t>
  </si>
  <si>
    <t>25.044-0057</t>
  </si>
  <si>
    <t>Φάκελα (κουτιά) πλαστικοποιημένα αρχείου μαύρα Νο12</t>
  </si>
  <si>
    <t>25.044-0056</t>
  </si>
  <si>
    <t>Φάκελα (κουτιά) πλαστικοποιημένα αρχείου μαύρα Νο5</t>
  </si>
  <si>
    <t>25.044-0060</t>
  </si>
  <si>
    <t>Φάκελα (κουτιά) πλαστικοποιημένα αρχείου μαύρα Νο8</t>
  </si>
  <si>
    <t>25.044-0087</t>
  </si>
  <si>
    <t>ΦΑΚΕΛΑ ΑΛΛΗΛΟΓΡΑΦΙΑΣ ΜΕ ΑΕΡΟΚΥΨΕΛΕΣ 270Χ360mm</t>
  </si>
  <si>
    <t>25.044-0064</t>
  </si>
  <si>
    <t>Φάκελο χάρτινο απλό με αυτιά</t>
  </si>
  <si>
    <t>25.040-0117</t>
  </si>
  <si>
    <t>Φορτιστής επαναφορτιζόμενων μπαταριών AA/AAA/NiMh/NiCd τεσσάρων θέσεων</t>
  </si>
  <si>
    <t>25.040-0140</t>
  </si>
  <si>
    <t>Χάρακας πλαστικός 40cm</t>
  </si>
  <si>
    <t>25.040-0129</t>
  </si>
  <si>
    <t>Χαρτάκια σημειώσεων λευκά για κύβο πακέτο των 500 τεμαχίων</t>
  </si>
  <si>
    <t>25.040-0507</t>
  </si>
  <si>
    <t>Χαρτοταινία μονής όψεως 50mm x 40m</t>
  </si>
  <si>
    <t>25.040-0130</t>
  </si>
  <si>
    <t>Ψαλίδι 21cm μεγάλο</t>
  </si>
  <si>
    <t>25.040-0132</t>
  </si>
  <si>
    <t>Ψαλίδι μεσαίο 17cm</t>
  </si>
  <si>
    <t>ΣΥΝΟΛΙΚΕΣ ΠΟΣΟΤΗΤΕΣ - ΣΥΝΟΛΙΚΑ ΠΟΣΑ</t>
  </si>
  <si>
    <t>ΠΡΟΫΠΟΛΟΓΙΣΜΟΣ ΠΡΟΣΦΟΡΑΣ</t>
  </si>
  <si>
    <t>Μέτρο αποστάσεων 5m για μηχανικούς.</t>
  </si>
  <si>
    <t xml:space="preserve">ΚΡΕΜΑΣΤΟΙ ΦΑΚΕΛΟΙ Α4  για μεταλλικές αρχειοθήκες </t>
  </si>
  <si>
    <t>Τετράδια σπιράλ Α4 2 Θεμάτων 17 x 25  από 70-80 φύλλων</t>
  </si>
  <si>
    <t>Τετράδιο σταχωμένο 250χ170 mm 96-100 φύλλων</t>
  </si>
  <si>
    <t>Τετράδιο σταχωμένο 250 Χ 350mm 96-100 φύλλων</t>
  </si>
  <si>
    <r>
      <t xml:space="preserve">
         ΕΛΛΗΝΙΚΗ  ΔΗΜΟΚΡΑΤΙΑ                                            </t>
    </r>
    <r>
      <rPr>
        <b/>
        <sz val="8"/>
        <color indexed="8"/>
        <rFont val="Comic Sans MS"/>
        <family val="4"/>
        <charset val="161"/>
      </rPr>
      <t>ΕΡΓΟ: Προμήθεια Γραφικής Ύλης έτους 2023</t>
    </r>
    <r>
      <rPr>
        <sz val="8"/>
        <color indexed="8"/>
        <rFont val="Comic Sans MS"/>
        <family val="4"/>
        <charset val="161"/>
      </rPr>
      <t xml:space="preserve">                         
         ΔΗΜΟΣ  ΗΡΑΚΛΕΙΟΥ                                                   Τις ανάγκες των Υπηρεσιών του Δήμου Ηρακλείου Κρήτης.             
         Δ/ΝΣΗ: ΟΙΚΟΝΟΜΙΚΩΝ ΥΠΗΡΕΣΙΩΝ                           
         ΤΜΗΜΑ: Διαχείρισης Υλικών και Αποθεμάτων                                              
         Ταχ. Δ/νση:  Αμαξοστάσιο Δήμου Ηρακλείου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14</t>
    </r>
    <r>
      <rPr>
        <sz val="8"/>
        <color theme="1"/>
        <rFont val="Comic Sans MS"/>
        <family val="4"/>
        <charset val="161"/>
      </rPr>
      <t>/03/2023</t>
    </r>
    <r>
      <rPr>
        <sz val="8"/>
        <color indexed="8"/>
        <rFont val="Comic Sans MS"/>
        <family val="4"/>
        <charset val="161"/>
      </rPr>
      <t xml:space="preserve">                            
         E-mail : </t>
    </r>
    <r>
      <rPr>
        <b/>
        <sz val="8"/>
        <color rgb="FF0070C0"/>
        <rFont val="Comic Sans MS"/>
        <family val="4"/>
        <charset val="161"/>
      </rPr>
      <t>diaxirisi@heraklion.gr</t>
    </r>
    <r>
      <rPr>
        <sz val="8"/>
        <color indexed="8"/>
        <rFont val="Comic Sans MS"/>
        <family val="4"/>
        <charset val="161"/>
      </rPr>
      <t xml:space="preserve">   </t>
    </r>
  </si>
  <si>
    <r>
      <t xml:space="preserve">Το συνολικό εκτιμώμενο κόστος για όλη την </t>
    </r>
    <r>
      <rPr>
        <b/>
        <sz val="9"/>
        <color theme="1"/>
        <rFont val="Calibri"/>
        <family val="2"/>
        <charset val="161"/>
        <scheme val="minor"/>
      </rPr>
      <t>Προμήθεια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24.252,00 €</t>
    </r>
    <r>
      <rPr>
        <sz val="9"/>
        <color indexed="8"/>
        <rFont val="Calibri"/>
        <family val="2"/>
        <charset val="161"/>
      </rPr>
      <t>, ενώ οι συνολικές ποσότητες των ειδών για όλη την Π</t>
    </r>
    <r>
      <rPr>
        <b/>
        <sz val="9"/>
        <color indexed="8"/>
        <rFont val="Calibri"/>
        <family val="2"/>
        <charset val="161"/>
      </rPr>
      <t>ρομήθεια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>40.416</t>
    </r>
    <r>
      <rPr>
        <sz val="9"/>
        <color indexed="8"/>
        <rFont val="Calibri"/>
        <family val="2"/>
        <charset val="161"/>
      </rPr>
      <t xml:space="preserve"> τεμάχια.</t>
    </r>
  </si>
  <si>
    <r>
      <rPr>
        <b/>
        <sz val="8"/>
        <color indexed="8"/>
        <rFont val="Comic Sans MS"/>
        <family val="4"/>
        <charset val="161"/>
      </rPr>
      <t xml:space="preserve">Χρέωση Κ.Α: </t>
    </r>
    <r>
      <rPr>
        <sz val="8"/>
        <color indexed="8"/>
        <rFont val="Comic Sans MS"/>
        <family val="4"/>
        <charset val="161"/>
      </rPr>
      <t>10-6612.001, 15-6612.001, 20-6612.001, 30-6612.001, 35-6612.001, 40-6612.001, 45-6612.001, 70-6612.001</t>
    </r>
    <r>
      <rPr>
        <b/>
        <sz val="8"/>
        <color indexed="8"/>
        <rFont val="Comic Sans MS"/>
        <family val="4"/>
        <charset val="161"/>
      </rPr>
      <t xml:space="preserve">, </t>
    </r>
    <r>
      <rPr>
        <sz val="8"/>
        <color indexed="8"/>
        <rFont val="Comic Sans MS"/>
        <family val="4"/>
        <charset val="161"/>
      </rPr>
      <t xml:space="preserve"> με τίτλο </t>
    </r>
    <r>
      <rPr>
        <b/>
        <sz val="8"/>
        <color indexed="8"/>
        <rFont val="Comic Sans MS"/>
        <family val="4"/>
        <charset val="161"/>
      </rPr>
      <t>«</t>
    </r>
    <r>
      <rPr>
        <sz val="8"/>
        <color indexed="8"/>
        <rFont val="Comic Sans MS"/>
        <family val="4"/>
        <charset val="161"/>
      </rPr>
      <t>Προμήθεια γραφικής ύλης &amp; μικροαντικειμένων γραφείου</t>
    </r>
    <r>
      <rPr>
        <b/>
        <sz val="8"/>
        <color indexed="8"/>
        <rFont val="Comic Sans MS"/>
        <family val="4"/>
        <charset val="161"/>
      </rPr>
      <t>»  CPV: 30192700-8 Γραφική Ύλη</t>
    </r>
    <r>
      <rPr>
        <sz val="8"/>
        <color indexed="8"/>
        <rFont val="Comic Sans MS"/>
        <family val="4"/>
        <charset val="161"/>
      </rPr>
      <t xml:space="preserve">  Έτους 2023</t>
    </r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</si>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</sst>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b/>
      <sz val="8"/>
      <color rgb="FF0070C0"/>
      <name val="Comic Sans MS"/>
      <family val="4"/>
      <charset val="161"/>
    </font>
    <font>
      <sz val="10"/>
      <name val="Arial"/>
      <family val="2"/>
      <charset val="161"/>
    </font>
    <font>
      <i/>
      <sz val="8"/>
      <color theme="1"/>
      <name val="Comic Sans MS"/>
      <family val="4"/>
      <charset val="161"/>
    </font>
    <font>
      <i/>
      <sz val="11"/>
      <color theme="1"/>
      <name val="Calibri"/>
      <family val="2"/>
      <charset val="161"/>
      <scheme val="minor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i/>
      <sz val="7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sz val="6"/>
      <color theme="1"/>
      <name val="Comic Sans MS"/>
      <family val="4"/>
      <charset val="161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b/>
      <sz val="8"/>
      <color rgb="FF0070C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color rgb="FF344F2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sz val="8"/>
      <name val="Arial Black"/>
      <family val="2"/>
      <charset val="161"/>
    </font>
    <font>
      <b/>
      <i/>
      <sz val="10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4" fillId="7" borderId="1" xfId="0" applyNumberFormat="1" applyFont="1" applyFill="1" applyBorder="1" applyAlignment="1">
      <alignment horizontal="center" vertical="center" wrapText="1"/>
    </xf>
    <xf numFmtId="2" fontId="22" fillId="7" borderId="1" xfId="1" applyNumberFormat="1" applyFont="1" applyFill="1" applyBorder="1" applyAlignment="1">
      <alignment horizontal="center" vertical="center" wrapText="1"/>
    </xf>
    <xf numFmtId="2" fontId="2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1" xfId="2" applyFont="1" applyBorder="1" applyAlignment="1">
      <alignment horizontal="center" vertical="center" wrapText="1"/>
    </xf>
    <xf numFmtId="1" fontId="30" fillId="8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4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4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0" borderId="1" xfId="5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8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164" fontId="4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7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</cellXfs>
  <cellStyles count="7">
    <cellStyle name="Βασικό_Φύλλο1" xfId="1" xr:uid="{C31D9B63-EF87-4760-BD43-2DA857163E4E}"/>
    <cellStyle name="Βασικό_Φύλλο1_ΛΙΣΤΑ ΑΝΑΛΩΣΙΜΩΝ ΕΙΔΩΝ" xfId="4" xr:uid="{CAF61B1B-BD75-4DCB-984B-0C8ECF9503AE}"/>
    <cellStyle name="Βασικό_Φύλλο1_ΛΙΣΤΑ ΑΝΑΛΩΣΙΜΩΝ ΕΙΔΩΝ 2" xfId="5" xr:uid="{03C6A01C-6659-4CCE-AFFD-DAB7FD98A3A0}"/>
    <cellStyle name="Βασικό_Φύλλο2" xfId="3" xr:uid="{C160C307-DD8C-47F6-B49C-43D1892D4C4C}"/>
    <cellStyle name="Κανονικό" xfId="0" builtinId="0"/>
    <cellStyle name="Κανονικό 2 2" xfId="6" xr:uid="{CEE6C69A-24D8-4F2E-BF85-1B371B4DF86D}"/>
    <cellStyle name="Κανονικό 3" xfId="2" xr:uid="{8D582339-2234-43FC-B80B-E10D28116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129</xdr:row>
      <xdr:rowOff>0</xdr:rowOff>
    </xdr:from>
    <xdr:to>
      <xdr:col>2</xdr:col>
      <xdr:colOff>7620</xdr:colOff>
      <xdr:row>129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E2B14A6-BA67-4765-BF53-2CE9AC58211A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3</xdr:col>
      <xdr:colOff>1320165</xdr:colOff>
      <xdr:row>127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260CBA-B4EC-4D87-909A-C943575DB340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68008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127</xdr:row>
      <xdr:rowOff>0</xdr:rowOff>
    </xdr:from>
    <xdr:to>
      <xdr:col>2</xdr:col>
      <xdr:colOff>7620</xdr:colOff>
      <xdr:row>127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65F6698-06F5-4C82-98D0-442D718D3433}"/>
            </a:ext>
          </a:extLst>
        </xdr:cNvPr>
        <xdr:cNvSpPr txBox="1">
          <a:spLocks noChangeArrowheads="1"/>
        </xdr:cNvSpPr>
      </xdr:nvSpPr>
      <xdr:spPr bwMode="auto">
        <a:xfrm>
          <a:off x="851535" y="606171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42</xdr:row>
      <xdr:rowOff>0</xdr:rowOff>
    </xdr:from>
    <xdr:to>
      <xdr:col>3</xdr:col>
      <xdr:colOff>1320165</xdr:colOff>
      <xdr:row>42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6DAEFB7-6DF9-4E45-A23B-AD7CB5D20E1A}"/>
            </a:ext>
          </a:extLst>
        </xdr:cNvPr>
        <xdr:cNvSpPr txBox="1">
          <a:spLocks noChangeArrowheads="1"/>
        </xdr:cNvSpPr>
      </xdr:nvSpPr>
      <xdr:spPr bwMode="auto">
        <a:xfrm>
          <a:off x="2125980" y="20202525"/>
          <a:ext cx="68008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39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4CD29EDA-F182-4A23-B183-33AE99235DEE}"/>
            </a:ext>
          </a:extLst>
        </xdr:cNvPr>
        <xdr:cNvSpPr txBox="1">
          <a:spLocks noChangeArrowheads="1"/>
        </xdr:cNvSpPr>
      </xdr:nvSpPr>
      <xdr:spPr bwMode="auto">
        <a:xfrm>
          <a:off x="2886075" y="188880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5768CC3-241B-48CA-840F-C03221BAA7F9}"/>
            </a:ext>
          </a:extLst>
        </xdr:cNvPr>
        <xdr:cNvSpPr txBox="1">
          <a:spLocks noChangeArrowheads="1"/>
        </xdr:cNvSpPr>
      </xdr:nvSpPr>
      <xdr:spPr bwMode="auto">
        <a:xfrm>
          <a:off x="2886075" y="60617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9D9D344-90EF-473F-A379-CA97C2805EB4}"/>
            </a:ext>
          </a:extLst>
        </xdr:cNvPr>
        <xdr:cNvSpPr txBox="1">
          <a:spLocks noChangeArrowheads="1"/>
        </xdr:cNvSpPr>
      </xdr:nvSpPr>
      <xdr:spPr bwMode="auto">
        <a:xfrm>
          <a:off x="2886075" y="17135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0F46A1D-6675-4F28-937B-C9C2F2533E47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49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25A62701-71FB-4E17-85DE-CE044D17FF2D}"/>
            </a:ext>
          </a:extLst>
        </xdr:cNvPr>
        <xdr:cNvSpPr txBox="1">
          <a:spLocks noChangeArrowheads="1"/>
        </xdr:cNvSpPr>
      </xdr:nvSpPr>
      <xdr:spPr bwMode="auto">
        <a:xfrm>
          <a:off x="2125980" y="23526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D350741-C71F-4077-90B7-32044A78961D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39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D9B4DBA8-9625-4C45-81D5-CE471632CA65}"/>
            </a:ext>
          </a:extLst>
        </xdr:cNvPr>
        <xdr:cNvSpPr txBox="1">
          <a:spLocks noChangeArrowheads="1"/>
        </xdr:cNvSpPr>
      </xdr:nvSpPr>
      <xdr:spPr bwMode="auto">
        <a:xfrm>
          <a:off x="849630" y="188880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127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7569DE41-6D69-48A1-B85B-41D2FE13DB81}"/>
            </a:ext>
          </a:extLst>
        </xdr:cNvPr>
        <xdr:cNvSpPr txBox="1">
          <a:spLocks noChangeArrowheads="1"/>
        </xdr:cNvSpPr>
      </xdr:nvSpPr>
      <xdr:spPr bwMode="auto">
        <a:xfrm>
          <a:off x="849630" y="60617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35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D318BB65-D621-4A62-84F3-4B78E329B089}"/>
            </a:ext>
          </a:extLst>
        </xdr:cNvPr>
        <xdr:cNvSpPr txBox="1">
          <a:spLocks noChangeArrowheads="1"/>
        </xdr:cNvSpPr>
      </xdr:nvSpPr>
      <xdr:spPr bwMode="auto">
        <a:xfrm>
          <a:off x="849630" y="171354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D46E435-C3C5-4680-957E-B933A6B14EF7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182880</xdr:colOff>
      <xdr:row>0</xdr:row>
      <xdr:rowOff>45720</xdr:rowOff>
    </xdr:from>
    <xdr:to>
      <xdr:col>2</xdr:col>
      <xdr:colOff>459105</xdr:colOff>
      <xdr:row>1</xdr:row>
      <xdr:rowOff>618599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BB15797-C0C3-4227-BED0-A18943D6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" y="45720"/>
          <a:ext cx="88582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18</xdr:row>
      <xdr:rowOff>0</xdr:rowOff>
    </xdr:from>
    <xdr:to>
      <xdr:col>9</xdr:col>
      <xdr:colOff>165735</xdr:colOff>
      <xdr:row>18</xdr:row>
      <xdr:rowOff>83820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DFB4BC5-93BC-40A3-BE09-CDAE95AA3959}"/>
            </a:ext>
          </a:extLst>
        </xdr:cNvPr>
        <xdr:cNvSpPr txBox="1">
          <a:spLocks noChangeArrowheads="1"/>
        </xdr:cNvSpPr>
      </xdr:nvSpPr>
      <xdr:spPr bwMode="auto">
        <a:xfrm>
          <a:off x="2125980" y="8991600"/>
          <a:ext cx="341185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18</xdr:row>
      <xdr:rowOff>0</xdr:rowOff>
    </xdr:from>
    <xdr:to>
      <xdr:col>9</xdr:col>
      <xdr:colOff>165735</xdr:colOff>
      <xdr:row>18</xdr:row>
      <xdr:rowOff>83820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3C197CDD-DA38-416B-99B3-9A80BC7D885E}"/>
            </a:ext>
          </a:extLst>
        </xdr:cNvPr>
        <xdr:cNvSpPr txBox="1">
          <a:spLocks noChangeArrowheads="1"/>
        </xdr:cNvSpPr>
      </xdr:nvSpPr>
      <xdr:spPr bwMode="auto">
        <a:xfrm>
          <a:off x="2125980" y="8991600"/>
          <a:ext cx="341185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13</xdr:row>
      <xdr:rowOff>0</xdr:rowOff>
    </xdr:from>
    <xdr:to>
      <xdr:col>9</xdr:col>
      <xdr:colOff>196215</xdr:colOff>
      <xdr:row>13</xdr:row>
      <xdr:rowOff>60960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C5CDC5DD-3701-4FA2-BA10-0C0BF1841F38}"/>
            </a:ext>
          </a:extLst>
        </xdr:cNvPr>
        <xdr:cNvSpPr txBox="1">
          <a:spLocks noChangeArrowheads="1"/>
        </xdr:cNvSpPr>
      </xdr:nvSpPr>
      <xdr:spPr bwMode="auto">
        <a:xfrm>
          <a:off x="2156460" y="6800850"/>
          <a:ext cx="341185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9</xdr:col>
      <xdr:colOff>165735</xdr:colOff>
      <xdr:row>127</xdr:row>
      <xdr:rowOff>83820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7662F6E6-3648-4D32-B505-86718364516A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1185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9</xdr:col>
      <xdr:colOff>165735</xdr:colOff>
      <xdr:row>127</xdr:row>
      <xdr:rowOff>83820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FB15E12F-36A6-47D9-87BC-F17B31E7F75A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1185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18</xdr:row>
      <xdr:rowOff>0</xdr:rowOff>
    </xdr:from>
    <xdr:to>
      <xdr:col>9</xdr:col>
      <xdr:colOff>165735</xdr:colOff>
      <xdr:row>18</xdr:row>
      <xdr:rowOff>68580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2C0AA338-65A6-4A03-9370-4A3D32DF894C}"/>
            </a:ext>
          </a:extLst>
        </xdr:cNvPr>
        <xdr:cNvSpPr txBox="1">
          <a:spLocks noChangeArrowheads="1"/>
        </xdr:cNvSpPr>
      </xdr:nvSpPr>
      <xdr:spPr bwMode="auto">
        <a:xfrm>
          <a:off x="2125980" y="8991600"/>
          <a:ext cx="341185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F81A0706-81D9-44D2-B5FA-9B217CD29FE4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F73C986D-6E21-4BF3-A572-F70CCC4FA60E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6858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BF59E81F-0246-4FDB-B4FA-8BBCA944C6E1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E9E38255-F838-4AD6-9D38-207462935D91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5DF855E4-50F5-42F1-BD54-B7923E1A5493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6858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F84E744D-9356-4862-9469-3022A165F356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D531E038-11C2-4B96-9018-4C477A9222DE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BD2915FA-596E-413B-AE63-92B3FA06C731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6858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4C7694F1-4302-4F33-9D50-F3514AE409FC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15</xdr:row>
      <xdr:rowOff>129540</xdr:rowOff>
    </xdr:from>
    <xdr:ext cx="3444240" cy="838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D7B470D-1A68-467B-BB5E-100A63E68383}"/>
            </a:ext>
          </a:extLst>
        </xdr:cNvPr>
        <xdr:cNvSpPr txBox="1">
          <a:spLocks noChangeArrowheads="1"/>
        </xdr:cNvSpPr>
      </xdr:nvSpPr>
      <xdr:spPr bwMode="auto">
        <a:xfrm>
          <a:off x="2240280" y="780669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E7F0130B-A71A-419D-B98F-C89E09DA2F5A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9D4821AA-0ED5-4715-95FB-314E4869575A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232EB40-1E8A-4927-8A2A-59343D31F035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80C147C3-9510-45AB-8D94-BDEDBD235CC2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6858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92DF247A-865C-4760-8972-53345773CB0A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719D248-CCEC-4151-9E79-9BF311E12C96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838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109D8A98-8B32-4DAC-BB84-B05E54A2FC4A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127</xdr:row>
      <xdr:rowOff>0</xdr:rowOff>
    </xdr:from>
    <xdr:ext cx="3444240" cy="6858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A155E292-5124-42E5-9FB2-766DEAAE09C3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DC58A46E-C065-47B4-B10D-4A05D6622DAA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46</xdr:row>
      <xdr:rowOff>0</xdr:rowOff>
    </xdr:from>
    <xdr:to>
      <xdr:col>9</xdr:col>
      <xdr:colOff>483870</xdr:colOff>
      <xdr:row>46</xdr:row>
      <xdr:rowOff>83820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30E5AE6-E125-4E02-BB6A-A4CE25EBCEC5}"/>
            </a:ext>
          </a:extLst>
        </xdr:cNvPr>
        <xdr:cNvSpPr txBox="1">
          <a:spLocks noChangeArrowheads="1"/>
        </xdr:cNvSpPr>
      </xdr:nvSpPr>
      <xdr:spPr bwMode="auto">
        <a:xfrm>
          <a:off x="2125980" y="22078950"/>
          <a:ext cx="372999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46</xdr:row>
      <xdr:rowOff>0</xdr:rowOff>
    </xdr:from>
    <xdr:to>
      <xdr:col>9</xdr:col>
      <xdr:colOff>483870</xdr:colOff>
      <xdr:row>46</xdr:row>
      <xdr:rowOff>83820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342C9673-26C7-471D-95B4-12E24008629F}"/>
            </a:ext>
          </a:extLst>
        </xdr:cNvPr>
        <xdr:cNvSpPr txBox="1">
          <a:spLocks noChangeArrowheads="1"/>
        </xdr:cNvSpPr>
      </xdr:nvSpPr>
      <xdr:spPr bwMode="auto">
        <a:xfrm>
          <a:off x="2125980" y="22078950"/>
          <a:ext cx="372999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46</xdr:row>
      <xdr:rowOff>0</xdr:rowOff>
    </xdr:from>
    <xdr:to>
      <xdr:col>9</xdr:col>
      <xdr:colOff>483870</xdr:colOff>
      <xdr:row>46</xdr:row>
      <xdr:rowOff>68580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2028A8B-F009-4F33-AEB1-A63ABEC484B2}"/>
            </a:ext>
          </a:extLst>
        </xdr:cNvPr>
        <xdr:cNvSpPr txBox="1">
          <a:spLocks noChangeArrowheads="1"/>
        </xdr:cNvSpPr>
      </xdr:nvSpPr>
      <xdr:spPr bwMode="auto">
        <a:xfrm>
          <a:off x="2125980" y="22078950"/>
          <a:ext cx="372999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127</xdr:row>
      <xdr:rowOff>0</xdr:rowOff>
    </xdr:from>
    <xdr:to>
      <xdr:col>2</xdr:col>
      <xdr:colOff>7620</xdr:colOff>
      <xdr:row>127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1A786C8F-04FA-47C5-9D69-B1B15324EB32}"/>
            </a:ext>
          </a:extLst>
        </xdr:cNvPr>
        <xdr:cNvSpPr txBox="1">
          <a:spLocks noChangeArrowheads="1"/>
        </xdr:cNvSpPr>
      </xdr:nvSpPr>
      <xdr:spPr bwMode="auto">
        <a:xfrm>
          <a:off x="851535" y="606171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6</xdr:col>
      <xdr:colOff>314325</xdr:colOff>
      <xdr:row>127</xdr:row>
      <xdr:rowOff>68580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A6BF633-B51C-4FCC-B0CF-2C0116045D1E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198882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10</xdr:col>
      <xdr:colOff>17145</xdr:colOff>
      <xdr:row>127</xdr:row>
      <xdr:rowOff>83820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51F497C-D35C-4744-A59F-B1BD6CE37726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81571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10</xdr:col>
      <xdr:colOff>17145</xdr:colOff>
      <xdr:row>127</xdr:row>
      <xdr:rowOff>83820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A9EE709B-3196-48BC-AB11-3E0ED41E9605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81571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127</xdr:row>
      <xdr:rowOff>0</xdr:rowOff>
    </xdr:from>
    <xdr:to>
      <xdr:col>10</xdr:col>
      <xdr:colOff>17145</xdr:colOff>
      <xdr:row>127</xdr:row>
      <xdr:rowOff>68580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AEB48AE1-1FD6-4675-B55F-3455CB231EDF}"/>
            </a:ext>
          </a:extLst>
        </xdr:cNvPr>
        <xdr:cNvSpPr txBox="1">
          <a:spLocks noChangeArrowheads="1"/>
        </xdr:cNvSpPr>
      </xdr:nvSpPr>
      <xdr:spPr bwMode="auto">
        <a:xfrm>
          <a:off x="2125980" y="60617100"/>
          <a:ext cx="381571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127</xdr:row>
      <xdr:rowOff>0</xdr:rowOff>
    </xdr:from>
    <xdr:to>
      <xdr:col>2</xdr:col>
      <xdr:colOff>7620</xdr:colOff>
      <xdr:row>127</xdr:row>
      <xdr:rowOff>38100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A5E7E822-530E-43DF-8AFB-2E91F28F8881}"/>
            </a:ext>
          </a:extLst>
        </xdr:cNvPr>
        <xdr:cNvSpPr txBox="1">
          <a:spLocks noChangeArrowheads="1"/>
        </xdr:cNvSpPr>
      </xdr:nvSpPr>
      <xdr:spPr bwMode="auto">
        <a:xfrm>
          <a:off x="851535" y="606171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129</xdr:row>
      <xdr:rowOff>0</xdr:rowOff>
    </xdr:from>
    <xdr:to>
      <xdr:col>9</xdr:col>
      <xdr:colOff>213136</xdr:colOff>
      <xdr:row>129</xdr:row>
      <xdr:rowOff>83820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252B22D1-5D64-44AF-B0D5-81A708227799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345925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129</xdr:row>
      <xdr:rowOff>0</xdr:rowOff>
    </xdr:from>
    <xdr:to>
      <xdr:col>9</xdr:col>
      <xdr:colOff>213136</xdr:colOff>
      <xdr:row>129</xdr:row>
      <xdr:rowOff>68580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449494B7-A375-4336-A252-4B8E06DB94DA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345925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129</xdr:row>
      <xdr:rowOff>0</xdr:rowOff>
    </xdr:from>
    <xdr:ext cx="3424966" cy="838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1A944834-9D42-4B24-9A7D-964DF5609A7A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127</xdr:row>
      <xdr:rowOff>0</xdr:rowOff>
    </xdr:from>
    <xdr:ext cx="0" cy="6858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519B5D2-5A70-47E7-BACD-ED5DE04F78C1}"/>
            </a:ext>
          </a:extLst>
        </xdr:cNvPr>
        <xdr:cNvSpPr txBox="1">
          <a:spLocks noChangeArrowheads="1"/>
        </xdr:cNvSpPr>
      </xdr:nvSpPr>
      <xdr:spPr bwMode="auto">
        <a:xfrm>
          <a:off x="2886075" y="60617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127</xdr:row>
      <xdr:rowOff>0</xdr:rowOff>
    </xdr:from>
    <xdr:ext cx="0" cy="6858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8C8B522-2202-47A8-961F-C9608D85BEE3}"/>
            </a:ext>
          </a:extLst>
        </xdr:cNvPr>
        <xdr:cNvSpPr txBox="1">
          <a:spLocks noChangeArrowheads="1"/>
        </xdr:cNvSpPr>
      </xdr:nvSpPr>
      <xdr:spPr bwMode="auto">
        <a:xfrm>
          <a:off x="849630" y="60617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127</xdr:row>
      <xdr:rowOff>0</xdr:rowOff>
    </xdr:from>
    <xdr:to>
      <xdr:col>7</xdr:col>
      <xdr:colOff>550545</xdr:colOff>
      <xdr:row>127</xdr:row>
      <xdr:rowOff>83820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B3C82C9B-1CF0-4BB3-9EEE-92FD83F56E10}"/>
            </a:ext>
          </a:extLst>
        </xdr:cNvPr>
        <xdr:cNvSpPr txBox="1">
          <a:spLocks noChangeArrowheads="1"/>
        </xdr:cNvSpPr>
      </xdr:nvSpPr>
      <xdr:spPr bwMode="auto">
        <a:xfrm>
          <a:off x="1485900" y="606171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7</xdr:col>
      <xdr:colOff>550545</xdr:colOff>
      <xdr:row>127</xdr:row>
      <xdr:rowOff>83820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BCA6B273-B67C-4E79-B8C1-F23D7FCD049A}"/>
            </a:ext>
          </a:extLst>
        </xdr:cNvPr>
        <xdr:cNvSpPr txBox="1">
          <a:spLocks noChangeArrowheads="1"/>
        </xdr:cNvSpPr>
      </xdr:nvSpPr>
      <xdr:spPr bwMode="auto">
        <a:xfrm>
          <a:off x="1485900" y="606171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7</xdr:col>
      <xdr:colOff>550545</xdr:colOff>
      <xdr:row>127</xdr:row>
      <xdr:rowOff>68580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F1DBE967-9891-4C54-9D2E-08795C2EDA06}"/>
            </a:ext>
          </a:extLst>
        </xdr:cNvPr>
        <xdr:cNvSpPr txBox="1">
          <a:spLocks noChangeArrowheads="1"/>
        </xdr:cNvSpPr>
      </xdr:nvSpPr>
      <xdr:spPr bwMode="auto">
        <a:xfrm>
          <a:off x="1485900" y="606171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</xdr:row>
      <xdr:rowOff>0</xdr:rowOff>
    </xdr:from>
    <xdr:to>
      <xdr:col>9</xdr:col>
      <xdr:colOff>85725</xdr:colOff>
      <xdr:row>14</xdr:row>
      <xdr:rowOff>83820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88C669ED-038E-4E96-9923-BBF14774B004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</xdr:row>
      <xdr:rowOff>0</xdr:rowOff>
    </xdr:from>
    <xdr:to>
      <xdr:col>9</xdr:col>
      <xdr:colOff>85725</xdr:colOff>
      <xdr:row>14</xdr:row>
      <xdr:rowOff>83820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F88D9617-7EB8-4676-8246-32619BA0D0D4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</xdr:row>
      <xdr:rowOff>0</xdr:rowOff>
    </xdr:from>
    <xdr:to>
      <xdr:col>9</xdr:col>
      <xdr:colOff>85725</xdr:colOff>
      <xdr:row>14</xdr:row>
      <xdr:rowOff>68580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5A7A50B0-AE03-4530-8ADD-2FF30A7CB9B0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129</xdr:row>
      <xdr:rowOff>0</xdr:rowOff>
    </xdr:from>
    <xdr:to>
      <xdr:col>2</xdr:col>
      <xdr:colOff>7620</xdr:colOff>
      <xdr:row>129</xdr:row>
      <xdr:rowOff>38100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C538848-EAFD-4EA4-8287-D3C4EB64D1FD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7539880B-42C0-414B-B1A2-AB29D2204E45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E90E050C-09E3-45A0-BBAB-E48D83C7EB18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81C01427-1232-4760-94B0-7B197525328A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EE57A70-6C1A-4C67-8FF1-34B177C39D20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129</xdr:row>
      <xdr:rowOff>0</xdr:rowOff>
    </xdr:from>
    <xdr:to>
      <xdr:col>2</xdr:col>
      <xdr:colOff>7620</xdr:colOff>
      <xdr:row>129</xdr:row>
      <xdr:rowOff>38100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800E0FA5-1F17-4C99-95D6-DF348717F62C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64DB8D24-4CFA-4748-A34D-05513C995C49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D32E897F-3E40-419D-B03F-0453BF04538F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8F7656D8-5092-425B-82AA-DBF7056BDBA8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23DD6068-6591-4789-9294-6BE52152195E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FFBDBAA-913F-4429-B643-26936D5E2B9E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E110C6A3-2871-4543-9529-83FA29774BE4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8CF5505-BF9B-4793-BC6E-C0B3A7E2141B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685BFF5-9AF5-4206-BAC5-011F4D663E6C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EF872606-6581-4E35-B08F-97AFF48F0A08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7681EBFA-01E9-4228-AE06-3F5FCAD3A2CF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4FADBDD0-160D-4192-8612-68E4783E3ED1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DF97A583-B519-47CB-835C-A3AB2A07A252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B7311F0A-8A5C-41F9-9C41-578FA52D9F0A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43FC9A7A-0357-4C96-BE46-8470C58ECC07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D65A6EE4-8DB0-4DD5-AD8A-A0F6735E4EB2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ECD9F72-4E4E-447D-9756-EF623D0CC23B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9EEC7D19-596F-4E75-BCB7-EC098E2225CA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9FB031FD-D81D-4AFA-93DC-6A30B1C01D53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994B9F56-AFD2-4F67-97CD-E5E00007B9AC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25D3802B-C135-45B3-8086-E9FAA2D939E9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8AA0F0B2-F9A1-4298-9541-5903A8BF1EDD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370132C-4B0F-4BA9-BD6B-71D609919ECC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70D81832-D1B1-4F32-B92E-6798F5065A23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D6A0C02D-9026-44E1-BB30-59D8A2E30141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96B6B442-1AAE-46B8-BE6F-91DF98E46465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ED5A0D6-C077-44A2-BC3A-64682AA599EC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A3595B89-DF85-490B-A084-C0025BB8C807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55242494-87ED-47AE-AD01-B310BD946349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CF99A0C-CF33-43AE-96DB-7FB87D9866F9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228A3495-483F-48CB-A651-9C4BD8BD1074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D5717FC-EB43-420B-AB2B-441B384A0D01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DCA33AC8-C5EF-418E-B593-625EB734DFED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A3D870B-676D-45C0-AFA8-036DBD187F39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8824B7DF-DF5E-4FD0-8D56-3721CF9CD7D0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18144400-AE3D-45A0-9673-3C06537CC14D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E37879B0-9DE8-4403-84C7-763F52A64E5E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9AA03868-5105-4ECB-9FF1-C62A6488796A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6CECABC8-D583-4A5E-BCF5-03609AD66966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7B2D3462-E484-45B3-964E-1395BAB09C1B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AA8BE04A-CDAC-42D0-B897-AD91B1E1BD9C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71C05B1B-EC53-497B-AE3E-1EFC950B6917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FA3AF1B-D027-4E07-9623-6A1492106EF5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82B74263-B036-43D7-B52D-08C1351B4121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9DA6794F-96A6-404B-B366-360B31CCF10A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129</xdr:row>
      <xdr:rowOff>0</xdr:rowOff>
    </xdr:from>
    <xdr:ext cx="3810" cy="381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A7AA631-AC8E-4FEC-B21E-E71A5B5EEB1E}"/>
            </a:ext>
          </a:extLst>
        </xdr:cNvPr>
        <xdr:cNvSpPr txBox="1">
          <a:spLocks noChangeArrowheads="1"/>
        </xdr:cNvSpPr>
      </xdr:nvSpPr>
      <xdr:spPr bwMode="auto">
        <a:xfrm>
          <a:off x="851535" y="609790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259668C-448E-4C37-A3C8-5095E4140B38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6547DC21-FC4D-4D0F-8E4C-5625BA055061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89E258F9-35DF-4752-A5A0-2D29F5FF941F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0" cy="6858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28A8B8E6-D7D9-418D-87F0-162E627820AF}"/>
            </a:ext>
          </a:extLst>
        </xdr:cNvPr>
        <xdr:cNvSpPr txBox="1">
          <a:spLocks noChangeArrowheads="1"/>
        </xdr:cNvSpPr>
      </xdr:nvSpPr>
      <xdr:spPr bwMode="auto">
        <a:xfrm>
          <a:off x="2886075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129</xdr:row>
      <xdr:rowOff>0</xdr:rowOff>
    </xdr:from>
    <xdr:ext cx="0" cy="6858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EB62226-F509-49BA-9651-779D837377C9}"/>
            </a:ext>
          </a:extLst>
        </xdr:cNvPr>
        <xdr:cNvSpPr txBox="1">
          <a:spLocks noChangeArrowheads="1"/>
        </xdr:cNvSpPr>
      </xdr:nvSpPr>
      <xdr:spPr bwMode="auto">
        <a:xfrm>
          <a:off x="84963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129</xdr:row>
      <xdr:rowOff>0</xdr:rowOff>
    </xdr:from>
    <xdr:ext cx="0" cy="6858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A548365-EB9D-46AB-85C4-1F6222B0D35E}"/>
            </a:ext>
          </a:extLst>
        </xdr:cNvPr>
        <xdr:cNvSpPr txBox="1">
          <a:spLocks noChangeArrowheads="1"/>
        </xdr:cNvSpPr>
      </xdr:nvSpPr>
      <xdr:spPr bwMode="auto">
        <a:xfrm>
          <a:off x="2125980" y="60979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33</xdr:row>
      <xdr:rowOff>0</xdr:rowOff>
    </xdr:from>
    <xdr:to>
      <xdr:col>9</xdr:col>
      <xdr:colOff>85725</xdr:colOff>
      <xdr:row>33</xdr:row>
      <xdr:rowOff>83820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E801086-31AD-469C-9040-AD6B9EBC8711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9</xdr:col>
      <xdr:colOff>85725</xdr:colOff>
      <xdr:row>33</xdr:row>
      <xdr:rowOff>83820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A5F36873-D312-49AD-B009-DDBC10D7A768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9</xdr:col>
      <xdr:colOff>85725</xdr:colOff>
      <xdr:row>33</xdr:row>
      <xdr:rowOff>68580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76F1E2D-E509-4932-A4EC-ABD60F66C676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9</xdr:col>
      <xdr:colOff>9525</xdr:colOff>
      <xdr:row>33</xdr:row>
      <xdr:rowOff>83820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C1B6B7AD-58F4-4467-A6D5-352D24690B7F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9</xdr:col>
      <xdr:colOff>9525</xdr:colOff>
      <xdr:row>33</xdr:row>
      <xdr:rowOff>83820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BB4411C2-3796-441D-B2C2-286FF2DAD499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9</xdr:col>
      <xdr:colOff>9525</xdr:colOff>
      <xdr:row>33</xdr:row>
      <xdr:rowOff>68580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9A65B203-9224-4D37-821E-CAE976BE2EC3}"/>
            </a:ext>
          </a:extLst>
        </xdr:cNvPr>
        <xdr:cNvSpPr txBox="1">
          <a:spLocks noChangeArrowheads="1"/>
        </xdr:cNvSpPr>
      </xdr:nvSpPr>
      <xdr:spPr bwMode="auto">
        <a:xfrm>
          <a:off x="2125980" y="15992475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9</xdr:col>
      <xdr:colOff>85725</xdr:colOff>
      <xdr:row>12</xdr:row>
      <xdr:rowOff>83820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7D70FB1D-933B-48F0-A602-2CA7475E6156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9</xdr:col>
      <xdr:colOff>85725</xdr:colOff>
      <xdr:row>12</xdr:row>
      <xdr:rowOff>83820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5B20B521-5A10-4BE4-8AF0-000DB13844F1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9</xdr:col>
      <xdr:colOff>85725</xdr:colOff>
      <xdr:row>12</xdr:row>
      <xdr:rowOff>68580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2682BD53-AA36-4F24-A83C-C50D7E059696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9</xdr:col>
      <xdr:colOff>9525</xdr:colOff>
      <xdr:row>12</xdr:row>
      <xdr:rowOff>83820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9039A314-A35D-47AE-AAFF-9B65ECE92E7B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12</xdr:row>
      <xdr:rowOff>0</xdr:rowOff>
    </xdr:from>
    <xdr:to>
      <xdr:col>9</xdr:col>
      <xdr:colOff>9525</xdr:colOff>
      <xdr:row>12</xdr:row>
      <xdr:rowOff>83820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5F66E1C-9F22-400F-9B0D-BD456CD17A5B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754380</xdr:colOff>
      <xdr:row>12</xdr:row>
      <xdr:rowOff>0</xdr:rowOff>
    </xdr:from>
    <xdr:to>
      <xdr:col>9</xdr:col>
      <xdr:colOff>123825</xdr:colOff>
      <xdr:row>12</xdr:row>
      <xdr:rowOff>68580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BD0F58E1-1A87-4CDF-B60C-52ECA6194C5F}"/>
            </a:ext>
          </a:extLst>
        </xdr:cNvPr>
        <xdr:cNvSpPr txBox="1">
          <a:spLocks noChangeArrowheads="1"/>
        </xdr:cNvSpPr>
      </xdr:nvSpPr>
      <xdr:spPr bwMode="auto">
        <a:xfrm>
          <a:off x="2240280" y="636270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590550</xdr:colOff>
      <xdr:row>12</xdr:row>
      <xdr:rowOff>0</xdr:rowOff>
    </xdr:from>
    <xdr:to>
      <xdr:col>5</xdr:col>
      <xdr:colOff>200025</xdr:colOff>
      <xdr:row>12</xdr:row>
      <xdr:rowOff>47625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23A4032-C24A-45E9-8476-F1FC347B8811}"/>
            </a:ext>
          </a:extLst>
        </xdr:cNvPr>
        <xdr:cNvSpPr txBox="1">
          <a:spLocks noChangeArrowheads="1"/>
        </xdr:cNvSpPr>
      </xdr:nvSpPr>
      <xdr:spPr bwMode="auto">
        <a:xfrm>
          <a:off x="2076450" y="636270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657225</xdr:colOff>
      <xdr:row>12</xdr:row>
      <xdr:rowOff>0</xdr:rowOff>
    </xdr:from>
    <xdr:to>
      <xdr:col>5</xdr:col>
      <xdr:colOff>295275</xdr:colOff>
      <xdr:row>12</xdr:row>
      <xdr:rowOff>76200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16A4ECA6-7132-46A8-BAD7-DAB3DA180EF4}"/>
            </a:ext>
          </a:extLst>
        </xdr:cNvPr>
        <xdr:cNvSpPr txBox="1">
          <a:spLocks noChangeArrowheads="1"/>
        </xdr:cNvSpPr>
      </xdr:nvSpPr>
      <xdr:spPr bwMode="auto">
        <a:xfrm>
          <a:off x="2143125" y="6362700"/>
          <a:ext cx="1485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50</xdr:row>
      <xdr:rowOff>0</xdr:rowOff>
    </xdr:from>
    <xdr:to>
      <xdr:col>5</xdr:col>
      <xdr:colOff>9525</xdr:colOff>
      <xdr:row>50</xdr:row>
      <xdr:rowOff>28575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51CC4BED-1207-4108-9E6C-7A34C3A751F6}"/>
            </a:ext>
          </a:extLst>
        </xdr:cNvPr>
        <xdr:cNvSpPr txBox="1">
          <a:spLocks noChangeArrowheads="1"/>
        </xdr:cNvSpPr>
      </xdr:nvSpPr>
      <xdr:spPr bwMode="auto">
        <a:xfrm>
          <a:off x="2105025" y="23964900"/>
          <a:ext cx="1238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D5C2A191-3669-4738-BF49-BAC1F9DD659E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47625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FCA9B673-6B07-4D0A-9B2C-E7F1B1E79E1A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32</xdr:row>
      <xdr:rowOff>0</xdr:rowOff>
    </xdr:from>
    <xdr:to>
      <xdr:col>4</xdr:col>
      <xdr:colOff>409575</xdr:colOff>
      <xdr:row>32</xdr:row>
      <xdr:rowOff>47625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B6C4DBB4-BDA8-46D7-8466-31464446E69F}"/>
            </a:ext>
          </a:extLst>
        </xdr:cNvPr>
        <xdr:cNvSpPr txBox="1">
          <a:spLocks noChangeArrowheads="1"/>
        </xdr:cNvSpPr>
      </xdr:nvSpPr>
      <xdr:spPr bwMode="auto">
        <a:xfrm>
          <a:off x="2105025" y="15554325"/>
          <a:ext cx="1190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42</xdr:row>
      <xdr:rowOff>0</xdr:rowOff>
    </xdr:from>
    <xdr:to>
      <xdr:col>5</xdr:col>
      <xdr:colOff>9525</xdr:colOff>
      <xdr:row>42</xdr:row>
      <xdr:rowOff>38100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AC1375D0-F47F-4DE8-8498-93C23F6BA7C0}"/>
            </a:ext>
          </a:extLst>
        </xdr:cNvPr>
        <xdr:cNvSpPr txBox="1">
          <a:spLocks noChangeArrowheads="1"/>
        </xdr:cNvSpPr>
      </xdr:nvSpPr>
      <xdr:spPr bwMode="auto">
        <a:xfrm>
          <a:off x="2105025" y="20202525"/>
          <a:ext cx="1238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47625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4727EAEC-87CB-478E-91C1-5988934466F9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47625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F5059F47-E1EE-45A4-AC9C-F4F6E515B44E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32</xdr:row>
      <xdr:rowOff>0</xdr:rowOff>
    </xdr:from>
    <xdr:to>
      <xdr:col>4</xdr:col>
      <xdr:colOff>409575</xdr:colOff>
      <xdr:row>32</xdr:row>
      <xdr:rowOff>76200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80EE3956-C70E-4430-9A13-BA5790CA02B7}"/>
            </a:ext>
          </a:extLst>
        </xdr:cNvPr>
        <xdr:cNvSpPr txBox="1">
          <a:spLocks noChangeArrowheads="1"/>
        </xdr:cNvSpPr>
      </xdr:nvSpPr>
      <xdr:spPr bwMode="auto">
        <a:xfrm>
          <a:off x="2105025" y="15554325"/>
          <a:ext cx="1190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42</xdr:row>
      <xdr:rowOff>0</xdr:rowOff>
    </xdr:from>
    <xdr:to>
      <xdr:col>5</xdr:col>
      <xdr:colOff>9525</xdr:colOff>
      <xdr:row>42</xdr:row>
      <xdr:rowOff>57150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A44CDAD2-0E75-4942-8EBA-9090C761718C}"/>
            </a:ext>
          </a:extLst>
        </xdr:cNvPr>
        <xdr:cNvSpPr txBox="1">
          <a:spLocks noChangeArrowheads="1"/>
        </xdr:cNvSpPr>
      </xdr:nvSpPr>
      <xdr:spPr bwMode="auto">
        <a:xfrm>
          <a:off x="2105025" y="20202525"/>
          <a:ext cx="1238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76200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253C82B2-1739-4BE4-AB65-3A819C4D6225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0</xdr:colOff>
      <xdr:row>42</xdr:row>
      <xdr:rowOff>47625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B608C626-2CF4-4922-9AEA-5493CA792CED}"/>
            </a:ext>
          </a:extLst>
        </xdr:cNvPr>
        <xdr:cNvSpPr txBox="1">
          <a:spLocks noChangeArrowheads="1"/>
        </xdr:cNvSpPr>
      </xdr:nvSpPr>
      <xdr:spPr bwMode="auto">
        <a:xfrm>
          <a:off x="2886075" y="202025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32</xdr:row>
      <xdr:rowOff>0</xdr:rowOff>
    </xdr:from>
    <xdr:to>
      <xdr:col>4</xdr:col>
      <xdr:colOff>409575</xdr:colOff>
      <xdr:row>32</xdr:row>
      <xdr:rowOff>76200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3E88F77F-AC50-442A-BA1B-9E0D26774887}"/>
            </a:ext>
          </a:extLst>
        </xdr:cNvPr>
        <xdr:cNvSpPr txBox="1">
          <a:spLocks noChangeArrowheads="1"/>
        </xdr:cNvSpPr>
      </xdr:nvSpPr>
      <xdr:spPr bwMode="auto">
        <a:xfrm>
          <a:off x="2105025" y="15554325"/>
          <a:ext cx="11906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12</xdr:row>
      <xdr:rowOff>0</xdr:rowOff>
    </xdr:from>
    <xdr:ext cx="3331845" cy="838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B45F336F-392A-4F73-A605-EC66E2C26CF9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331845" cy="838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5B2ABE93-3E3D-4792-8DE7-4E3C0A4E5B1D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331845" cy="6858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AA4E66CF-7C97-4121-B278-77929C51849E}"/>
            </a:ext>
          </a:extLst>
        </xdr:cNvPr>
        <xdr:cNvSpPr txBox="1">
          <a:spLocks noChangeArrowheads="1"/>
        </xdr:cNvSpPr>
      </xdr:nvSpPr>
      <xdr:spPr bwMode="auto">
        <a:xfrm>
          <a:off x="2125980" y="63627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255645" cy="6858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9931054A-5F1D-457A-B280-D09B7C70B13D}"/>
            </a:ext>
          </a:extLst>
        </xdr:cNvPr>
        <xdr:cNvSpPr txBox="1">
          <a:spLocks noChangeArrowheads="1"/>
        </xdr:cNvSpPr>
      </xdr:nvSpPr>
      <xdr:spPr bwMode="auto">
        <a:xfrm>
          <a:off x="2240280" y="636270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104</xdr:row>
      <xdr:rowOff>0</xdr:rowOff>
    </xdr:from>
    <xdr:to>
      <xdr:col>9</xdr:col>
      <xdr:colOff>85725</xdr:colOff>
      <xdr:row>104</xdr:row>
      <xdr:rowOff>83820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BFCF44B5-0148-4E0E-8A3D-29BC1E46A14D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104</xdr:row>
      <xdr:rowOff>0</xdr:rowOff>
    </xdr:from>
    <xdr:to>
      <xdr:col>9</xdr:col>
      <xdr:colOff>85725</xdr:colOff>
      <xdr:row>104</xdr:row>
      <xdr:rowOff>83820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8F06D90F-B9A0-4DBA-9C11-418FAA13E491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104</xdr:row>
      <xdr:rowOff>0</xdr:rowOff>
    </xdr:from>
    <xdr:to>
      <xdr:col>9</xdr:col>
      <xdr:colOff>85725</xdr:colOff>
      <xdr:row>104</xdr:row>
      <xdr:rowOff>68580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CEDD338A-9745-4713-89BB-17F9C30E313F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104</xdr:row>
      <xdr:rowOff>0</xdr:rowOff>
    </xdr:from>
    <xdr:to>
      <xdr:col>9</xdr:col>
      <xdr:colOff>9525</xdr:colOff>
      <xdr:row>104</xdr:row>
      <xdr:rowOff>83820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929A17D1-4256-4826-BE18-F4CBC9885C98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104</xdr:row>
      <xdr:rowOff>0</xdr:rowOff>
    </xdr:from>
    <xdr:to>
      <xdr:col>9</xdr:col>
      <xdr:colOff>9525</xdr:colOff>
      <xdr:row>104</xdr:row>
      <xdr:rowOff>83820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2D3C92E4-4480-4CCF-9269-5A072A08F652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104</xdr:row>
      <xdr:rowOff>0</xdr:rowOff>
    </xdr:from>
    <xdr:to>
      <xdr:col>9</xdr:col>
      <xdr:colOff>9525</xdr:colOff>
      <xdr:row>104</xdr:row>
      <xdr:rowOff>68580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F1DC131F-9702-4BFE-BAE2-CAE7C9B8CB5D}"/>
            </a:ext>
          </a:extLst>
        </xdr:cNvPr>
        <xdr:cNvSpPr txBox="1">
          <a:spLocks noChangeArrowheads="1"/>
        </xdr:cNvSpPr>
      </xdr:nvSpPr>
      <xdr:spPr bwMode="auto">
        <a:xfrm>
          <a:off x="2125980" y="48701325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16</xdr:row>
      <xdr:rowOff>0</xdr:rowOff>
    </xdr:from>
    <xdr:to>
      <xdr:col>9</xdr:col>
      <xdr:colOff>85725</xdr:colOff>
      <xdr:row>16</xdr:row>
      <xdr:rowOff>83820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AD7F3A93-6087-4D07-88A6-C5B6503A226E}"/>
            </a:ext>
          </a:extLst>
        </xdr:cNvPr>
        <xdr:cNvSpPr txBox="1">
          <a:spLocks noChangeArrowheads="1"/>
        </xdr:cNvSpPr>
      </xdr:nvSpPr>
      <xdr:spPr bwMode="auto">
        <a:xfrm>
          <a:off x="2125980" y="81153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16</xdr:row>
      <xdr:rowOff>0</xdr:rowOff>
    </xdr:from>
    <xdr:to>
      <xdr:col>9</xdr:col>
      <xdr:colOff>85725</xdr:colOff>
      <xdr:row>16</xdr:row>
      <xdr:rowOff>83820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3B0A9E70-CBC9-4A37-BB7B-008661553DCF}"/>
            </a:ext>
          </a:extLst>
        </xdr:cNvPr>
        <xdr:cNvSpPr txBox="1">
          <a:spLocks noChangeArrowheads="1"/>
        </xdr:cNvSpPr>
      </xdr:nvSpPr>
      <xdr:spPr bwMode="auto">
        <a:xfrm>
          <a:off x="2125980" y="81153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16</xdr:row>
      <xdr:rowOff>0</xdr:rowOff>
    </xdr:from>
    <xdr:to>
      <xdr:col>9</xdr:col>
      <xdr:colOff>85725</xdr:colOff>
      <xdr:row>16</xdr:row>
      <xdr:rowOff>68580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6A1B3F00-E451-4B52-8F5B-8776D4931A01}"/>
            </a:ext>
          </a:extLst>
        </xdr:cNvPr>
        <xdr:cNvSpPr txBox="1">
          <a:spLocks noChangeArrowheads="1"/>
        </xdr:cNvSpPr>
      </xdr:nvSpPr>
      <xdr:spPr bwMode="auto">
        <a:xfrm>
          <a:off x="2125980" y="81153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16</xdr:row>
      <xdr:rowOff>0</xdr:rowOff>
    </xdr:from>
    <xdr:to>
      <xdr:col>9</xdr:col>
      <xdr:colOff>9525</xdr:colOff>
      <xdr:row>16</xdr:row>
      <xdr:rowOff>83820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D3A27CEC-422A-4AF6-9E96-4FD15EC45F81}"/>
            </a:ext>
          </a:extLst>
        </xdr:cNvPr>
        <xdr:cNvSpPr txBox="1">
          <a:spLocks noChangeArrowheads="1"/>
        </xdr:cNvSpPr>
      </xdr:nvSpPr>
      <xdr:spPr bwMode="auto">
        <a:xfrm>
          <a:off x="2125980" y="811530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16</xdr:row>
      <xdr:rowOff>0</xdr:rowOff>
    </xdr:from>
    <xdr:to>
      <xdr:col>9</xdr:col>
      <xdr:colOff>9525</xdr:colOff>
      <xdr:row>16</xdr:row>
      <xdr:rowOff>68580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D1682105-81EA-4666-969C-55A69A40CB4B}"/>
            </a:ext>
          </a:extLst>
        </xdr:cNvPr>
        <xdr:cNvSpPr txBox="1">
          <a:spLocks noChangeArrowheads="1"/>
        </xdr:cNvSpPr>
      </xdr:nvSpPr>
      <xdr:spPr bwMode="auto">
        <a:xfrm>
          <a:off x="2125980" y="811530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4AFD-9FA0-4889-ADB4-50ECD4B75EB1}">
  <sheetPr>
    <pageSetUpPr fitToPage="1"/>
  </sheetPr>
  <dimension ref="A1:J133"/>
  <sheetViews>
    <sheetView tabSelected="1" topLeftCell="A127" workbookViewId="0">
      <selection activeCell="B133" sqref="B133:I133"/>
    </sheetView>
  </sheetViews>
  <sheetFormatPr defaultColWidth="9.140625" defaultRowHeight="15" x14ac:dyDescent="0.25"/>
  <cols>
    <col min="1" max="1" width="3.5703125" style="2" bestFit="1" customWidth="1"/>
    <col min="2" max="2" width="9.140625" style="2"/>
    <col min="3" max="3" width="9.5703125" style="38" bestFit="1" customWidth="1"/>
    <col min="4" max="4" width="21" style="39" customWidth="1"/>
    <col min="5" max="5" width="6.7109375" style="2" customWidth="1"/>
    <col min="6" max="6" width="7" style="40" customWidth="1"/>
    <col min="7" max="7" width="7" style="41" bestFit="1" customWidth="1"/>
    <col min="8" max="10" width="8.28515625" style="41" bestFit="1" customWidth="1"/>
    <col min="11" max="255" width="9.140625" style="2"/>
    <col min="256" max="256" width="3.7109375" style="2" bestFit="1" customWidth="1"/>
    <col min="257" max="257" width="9.140625" style="2"/>
    <col min="258" max="258" width="9.7109375" style="2" bestFit="1" customWidth="1"/>
    <col min="259" max="259" width="19.5703125" style="2" customWidth="1"/>
    <col min="260" max="260" width="5.7109375" style="2" bestFit="1" customWidth="1"/>
    <col min="261" max="261" width="8.140625" style="2" bestFit="1" customWidth="1"/>
    <col min="262" max="262" width="7" style="2" bestFit="1" customWidth="1"/>
    <col min="263" max="263" width="9.5703125" style="2" bestFit="1" customWidth="1"/>
    <col min="264" max="265" width="8.7109375" style="2" bestFit="1" customWidth="1"/>
    <col min="266" max="266" width="7.28515625" style="2" bestFit="1" customWidth="1"/>
    <col min="267" max="511" width="9.140625" style="2"/>
    <col min="512" max="512" width="3.7109375" style="2" bestFit="1" customWidth="1"/>
    <col min="513" max="513" width="9.140625" style="2"/>
    <col min="514" max="514" width="9.7109375" style="2" bestFit="1" customWidth="1"/>
    <col min="515" max="515" width="19.5703125" style="2" customWidth="1"/>
    <col min="516" max="516" width="5.7109375" style="2" bestFit="1" customWidth="1"/>
    <col min="517" max="517" width="8.140625" style="2" bestFit="1" customWidth="1"/>
    <col min="518" max="518" width="7" style="2" bestFit="1" customWidth="1"/>
    <col min="519" max="519" width="9.5703125" style="2" bestFit="1" customWidth="1"/>
    <col min="520" max="521" width="8.7109375" style="2" bestFit="1" customWidth="1"/>
    <col min="522" max="522" width="7.28515625" style="2" bestFit="1" customWidth="1"/>
    <col min="523" max="767" width="9.140625" style="2"/>
    <col min="768" max="768" width="3.7109375" style="2" bestFit="1" customWidth="1"/>
    <col min="769" max="769" width="9.140625" style="2"/>
    <col min="770" max="770" width="9.7109375" style="2" bestFit="1" customWidth="1"/>
    <col min="771" max="771" width="19.5703125" style="2" customWidth="1"/>
    <col min="772" max="772" width="5.7109375" style="2" bestFit="1" customWidth="1"/>
    <col min="773" max="773" width="8.140625" style="2" bestFit="1" customWidth="1"/>
    <col min="774" max="774" width="7" style="2" bestFit="1" customWidth="1"/>
    <col min="775" max="775" width="9.5703125" style="2" bestFit="1" customWidth="1"/>
    <col min="776" max="777" width="8.7109375" style="2" bestFit="1" customWidth="1"/>
    <col min="778" max="778" width="7.28515625" style="2" bestFit="1" customWidth="1"/>
    <col min="779" max="1023" width="9.140625" style="2"/>
    <col min="1024" max="1024" width="3.7109375" style="2" bestFit="1" customWidth="1"/>
    <col min="1025" max="1025" width="9.140625" style="2"/>
    <col min="1026" max="1026" width="9.7109375" style="2" bestFit="1" customWidth="1"/>
    <col min="1027" max="1027" width="19.5703125" style="2" customWidth="1"/>
    <col min="1028" max="1028" width="5.7109375" style="2" bestFit="1" customWidth="1"/>
    <col min="1029" max="1029" width="8.140625" style="2" bestFit="1" customWidth="1"/>
    <col min="1030" max="1030" width="7" style="2" bestFit="1" customWidth="1"/>
    <col min="1031" max="1031" width="9.5703125" style="2" bestFit="1" customWidth="1"/>
    <col min="1032" max="1033" width="8.7109375" style="2" bestFit="1" customWidth="1"/>
    <col min="1034" max="1034" width="7.28515625" style="2" bestFit="1" customWidth="1"/>
    <col min="1035" max="1279" width="9.140625" style="2"/>
    <col min="1280" max="1280" width="3.7109375" style="2" bestFit="1" customWidth="1"/>
    <col min="1281" max="1281" width="9.140625" style="2"/>
    <col min="1282" max="1282" width="9.7109375" style="2" bestFit="1" customWidth="1"/>
    <col min="1283" max="1283" width="19.5703125" style="2" customWidth="1"/>
    <col min="1284" max="1284" width="5.7109375" style="2" bestFit="1" customWidth="1"/>
    <col min="1285" max="1285" width="8.140625" style="2" bestFit="1" customWidth="1"/>
    <col min="1286" max="1286" width="7" style="2" bestFit="1" customWidth="1"/>
    <col min="1287" max="1287" width="9.5703125" style="2" bestFit="1" customWidth="1"/>
    <col min="1288" max="1289" width="8.7109375" style="2" bestFit="1" customWidth="1"/>
    <col min="1290" max="1290" width="7.28515625" style="2" bestFit="1" customWidth="1"/>
    <col min="1291" max="1535" width="9.140625" style="2"/>
    <col min="1536" max="1536" width="3.7109375" style="2" bestFit="1" customWidth="1"/>
    <col min="1537" max="1537" width="9.140625" style="2"/>
    <col min="1538" max="1538" width="9.7109375" style="2" bestFit="1" customWidth="1"/>
    <col min="1539" max="1539" width="19.5703125" style="2" customWidth="1"/>
    <col min="1540" max="1540" width="5.7109375" style="2" bestFit="1" customWidth="1"/>
    <col min="1541" max="1541" width="8.140625" style="2" bestFit="1" customWidth="1"/>
    <col min="1542" max="1542" width="7" style="2" bestFit="1" customWidth="1"/>
    <col min="1543" max="1543" width="9.5703125" style="2" bestFit="1" customWidth="1"/>
    <col min="1544" max="1545" width="8.7109375" style="2" bestFit="1" customWidth="1"/>
    <col min="1546" max="1546" width="7.28515625" style="2" bestFit="1" customWidth="1"/>
    <col min="1547" max="1791" width="9.140625" style="2"/>
    <col min="1792" max="1792" width="3.7109375" style="2" bestFit="1" customWidth="1"/>
    <col min="1793" max="1793" width="9.140625" style="2"/>
    <col min="1794" max="1794" width="9.7109375" style="2" bestFit="1" customWidth="1"/>
    <col min="1795" max="1795" width="19.5703125" style="2" customWidth="1"/>
    <col min="1796" max="1796" width="5.7109375" style="2" bestFit="1" customWidth="1"/>
    <col min="1797" max="1797" width="8.140625" style="2" bestFit="1" customWidth="1"/>
    <col min="1798" max="1798" width="7" style="2" bestFit="1" customWidth="1"/>
    <col min="1799" max="1799" width="9.5703125" style="2" bestFit="1" customWidth="1"/>
    <col min="1800" max="1801" width="8.7109375" style="2" bestFit="1" customWidth="1"/>
    <col min="1802" max="1802" width="7.28515625" style="2" bestFit="1" customWidth="1"/>
    <col min="1803" max="2047" width="9.140625" style="2"/>
    <col min="2048" max="2048" width="3.7109375" style="2" bestFit="1" customWidth="1"/>
    <col min="2049" max="2049" width="9.140625" style="2"/>
    <col min="2050" max="2050" width="9.7109375" style="2" bestFit="1" customWidth="1"/>
    <col min="2051" max="2051" width="19.5703125" style="2" customWidth="1"/>
    <col min="2052" max="2052" width="5.7109375" style="2" bestFit="1" customWidth="1"/>
    <col min="2053" max="2053" width="8.140625" style="2" bestFit="1" customWidth="1"/>
    <col min="2054" max="2054" width="7" style="2" bestFit="1" customWidth="1"/>
    <col min="2055" max="2055" width="9.5703125" style="2" bestFit="1" customWidth="1"/>
    <col min="2056" max="2057" width="8.7109375" style="2" bestFit="1" customWidth="1"/>
    <col min="2058" max="2058" width="7.28515625" style="2" bestFit="1" customWidth="1"/>
    <col min="2059" max="2303" width="9.140625" style="2"/>
    <col min="2304" max="2304" width="3.7109375" style="2" bestFit="1" customWidth="1"/>
    <col min="2305" max="2305" width="9.140625" style="2"/>
    <col min="2306" max="2306" width="9.7109375" style="2" bestFit="1" customWidth="1"/>
    <col min="2307" max="2307" width="19.5703125" style="2" customWidth="1"/>
    <col min="2308" max="2308" width="5.7109375" style="2" bestFit="1" customWidth="1"/>
    <col min="2309" max="2309" width="8.140625" style="2" bestFit="1" customWidth="1"/>
    <col min="2310" max="2310" width="7" style="2" bestFit="1" customWidth="1"/>
    <col min="2311" max="2311" width="9.5703125" style="2" bestFit="1" customWidth="1"/>
    <col min="2312" max="2313" width="8.7109375" style="2" bestFit="1" customWidth="1"/>
    <col min="2314" max="2314" width="7.28515625" style="2" bestFit="1" customWidth="1"/>
    <col min="2315" max="2559" width="9.140625" style="2"/>
    <col min="2560" max="2560" width="3.7109375" style="2" bestFit="1" customWidth="1"/>
    <col min="2561" max="2561" width="9.140625" style="2"/>
    <col min="2562" max="2562" width="9.7109375" style="2" bestFit="1" customWidth="1"/>
    <col min="2563" max="2563" width="19.5703125" style="2" customWidth="1"/>
    <col min="2564" max="2564" width="5.7109375" style="2" bestFit="1" customWidth="1"/>
    <col min="2565" max="2565" width="8.140625" style="2" bestFit="1" customWidth="1"/>
    <col min="2566" max="2566" width="7" style="2" bestFit="1" customWidth="1"/>
    <col min="2567" max="2567" width="9.5703125" style="2" bestFit="1" customWidth="1"/>
    <col min="2568" max="2569" width="8.7109375" style="2" bestFit="1" customWidth="1"/>
    <col min="2570" max="2570" width="7.28515625" style="2" bestFit="1" customWidth="1"/>
    <col min="2571" max="2815" width="9.140625" style="2"/>
    <col min="2816" max="2816" width="3.7109375" style="2" bestFit="1" customWidth="1"/>
    <col min="2817" max="2817" width="9.140625" style="2"/>
    <col min="2818" max="2818" width="9.7109375" style="2" bestFit="1" customWidth="1"/>
    <col min="2819" max="2819" width="19.5703125" style="2" customWidth="1"/>
    <col min="2820" max="2820" width="5.7109375" style="2" bestFit="1" customWidth="1"/>
    <col min="2821" max="2821" width="8.140625" style="2" bestFit="1" customWidth="1"/>
    <col min="2822" max="2822" width="7" style="2" bestFit="1" customWidth="1"/>
    <col min="2823" max="2823" width="9.5703125" style="2" bestFit="1" customWidth="1"/>
    <col min="2824" max="2825" width="8.7109375" style="2" bestFit="1" customWidth="1"/>
    <col min="2826" max="2826" width="7.28515625" style="2" bestFit="1" customWidth="1"/>
    <col min="2827" max="3071" width="9.140625" style="2"/>
    <col min="3072" max="3072" width="3.7109375" style="2" bestFit="1" customWidth="1"/>
    <col min="3073" max="3073" width="9.140625" style="2"/>
    <col min="3074" max="3074" width="9.7109375" style="2" bestFit="1" customWidth="1"/>
    <col min="3075" max="3075" width="19.5703125" style="2" customWidth="1"/>
    <col min="3076" max="3076" width="5.7109375" style="2" bestFit="1" customWidth="1"/>
    <col min="3077" max="3077" width="8.140625" style="2" bestFit="1" customWidth="1"/>
    <col min="3078" max="3078" width="7" style="2" bestFit="1" customWidth="1"/>
    <col min="3079" max="3079" width="9.5703125" style="2" bestFit="1" customWidth="1"/>
    <col min="3080" max="3081" width="8.7109375" style="2" bestFit="1" customWidth="1"/>
    <col min="3082" max="3082" width="7.28515625" style="2" bestFit="1" customWidth="1"/>
    <col min="3083" max="3327" width="9.140625" style="2"/>
    <col min="3328" max="3328" width="3.7109375" style="2" bestFit="1" customWidth="1"/>
    <col min="3329" max="3329" width="9.140625" style="2"/>
    <col min="3330" max="3330" width="9.7109375" style="2" bestFit="1" customWidth="1"/>
    <col min="3331" max="3331" width="19.5703125" style="2" customWidth="1"/>
    <col min="3332" max="3332" width="5.7109375" style="2" bestFit="1" customWidth="1"/>
    <col min="3333" max="3333" width="8.140625" style="2" bestFit="1" customWidth="1"/>
    <col min="3334" max="3334" width="7" style="2" bestFit="1" customWidth="1"/>
    <col min="3335" max="3335" width="9.5703125" style="2" bestFit="1" customWidth="1"/>
    <col min="3336" max="3337" width="8.7109375" style="2" bestFit="1" customWidth="1"/>
    <col min="3338" max="3338" width="7.28515625" style="2" bestFit="1" customWidth="1"/>
    <col min="3339" max="3583" width="9.140625" style="2"/>
    <col min="3584" max="3584" width="3.7109375" style="2" bestFit="1" customWidth="1"/>
    <col min="3585" max="3585" width="9.140625" style="2"/>
    <col min="3586" max="3586" width="9.7109375" style="2" bestFit="1" customWidth="1"/>
    <col min="3587" max="3587" width="19.5703125" style="2" customWidth="1"/>
    <col min="3588" max="3588" width="5.7109375" style="2" bestFit="1" customWidth="1"/>
    <col min="3589" max="3589" width="8.140625" style="2" bestFit="1" customWidth="1"/>
    <col min="3590" max="3590" width="7" style="2" bestFit="1" customWidth="1"/>
    <col min="3591" max="3591" width="9.5703125" style="2" bestFit="1" customWidth="1"/>
    <col min="3592" max="3593" width="8.7109375" style="2" bestFit="1" customWidth="1"/>
    <col min="3594" max="3594" width="7.28515625" style="2" bestFit="1" customWidth="1"/>
    <col min="3595" max="3839" width="9.140625" style="2"/>
    <col min="3840" max="3840" width="3.7109375" style="2" bestFit="1" customWidth="1"/>
    <col min="3841" max="3841" width="9.140625" style="2"/>
    <col min="3842" max="3842" width="9.7109375" style="2" bestFit="1" customWidth="1"/>
    <col min="3843" max="3843" width="19.5703125" style="2" customWidth="1"/>
    <col min="3844" max="3844" width="5.7109375" style="2" bestFit="1" customWidth="1"/>
    <col min="3845" max="3845" width="8.140625" style="2" bestFit="1" customWidth="1"/>
    <col min="3846" max="3846" width="7" style="2" bestFit="1" customWidth="1"/>
    <col min="3847" max="3847" width="9.5703125" style="2" bestFit="1" customWidth="1"/>
    <col min="3848" max="3849" width="8.7109375" style="2" bestFit="1" customWidth="1"/>
    <col min="3850" max="3850" width="7.28515625" style="2" bestFit="1" customWidth="1"/>
    <col min="3851" max="4095" width="9.140625" style="2"/>
    <col min="4096" max="4096" width="3.7109375" style="2" bestFit="1" customWidth="1"/>
    <col min="4097" max="4097" width="9.140625" style="2"/>
    <col min="4098" max="4098" width="9.7109375" style="2" bestFit="1" customWidth="1"/>
    <col min="4099" max="4099" width="19.5703125" style="2" customWidth="1"/>
    <col min="4100" max="4100" width="5.7109375" style="2" bestFit="1" customWidth="1"/>
    <col min="4101" max="4101" width="8.140625" style="2" bestFit="1" customWidth="1"/>
    <col min="4102" max="4102" width="7" style="2" bestFit="1" customWidth="1"/>
    <col min="4103" max="4103" width="9.5703125" style="2" bestFit="1" customWidth="1"/>
    <col min="4104" max="4105" width="8.7109375" style="2" bestFit="1" customWidth="1"/>
    <col min="4106" max="4106" width="7.28515625" style="2" bestFit="1" customWidth="1"/>
    <col min="4107" max="4351" width="9.140625" style="2"/>
    <col min="4352" max="4352" width="3.7109375" style="2" bestFit="1" customWidth="1"/>
    <col min="4353" max="4353" width="9.140625" style="2"/>
    <col min="4354" max="4354" width="9.7109375" style="2" bestFit="1" customWidth="1"/>
    <col min="4355" max="4355" width="19.5703125" style="2" customWidth="1"/>
    <col min="4356" max="4356" width="5.7109375" style="2" bestFit="1" customWidth="1"/>
    <col min="4357" max="4357" width="8.140625" style="2" bestFit="1" customWidth="1"/>
    <col min="4358" max="4358" width="7" style="2" bestFit="1" customWidth="1"/>
    <col min="4359" max="4359" width="9.5703125" style="2" bestFit="1" customWidth="1"/>
    <col min="4360" max="4361" width="8.7109375" style="2" bestFit="1" customWidth="1"/>
    <col min="4362" max="4362" width="7.28515625" style="2" bestFit="1" customWidth="1"/>
    <col min="4363" max="4607" width="9.140625" style="2"/>
    <col min="4608" max="4608" width="3.7109375" style="2" bestFit="1" customWidth="1"/>
    <col min="4609" max="4609" width="9.140625" style="2"/>
    <col min="4610" max="4610" width="9.7109375" style="2" bestFit="1" customWidth="1"/>
    <col min="4611" max="4611" width="19.5703125" style="2" customWidth="1"/>
    <col min="4612" max="4612" width="5.7109375" style="2" bestFit="1" customWidth="1"/>
    <col min="4613" max="4613" width="8.140625" style="2" bestFit="1" customWidth="1"/>
    <col min="4614" max="4614" width="7" style="2" bestFit="1" customWidth="1"/>
    <col min="4615" max="4615" width="9.5703125" style="2" bestFit="1" customWidth="1"/>
    <col min="4616" max="4617" width="8.7109375" style="2" bestFit="1" customWidth="1"/>
    <col min="4618" max="4618" width="7.28515625" style="2" bestFit="1" customWidth="1"/>
    <col min="4619" max="4863" width="9.140625" style="2"/>
    <col min="4864" max="4864" width="3.7109375" style="2" bestFit="1" customWidth="1"/>
    <col min="4865" max="4865" width="9.140625" style="2"/>
    <col min="4866" max="4866" width="9.7109375" style="2" bestFit="1" customWidth="1"/>
    <col min="4867" max="4867" width="19.5703125" style="2" customWidth="1"/>
    <col min="4868" max="4868" width="5.7109375" style="2" bestFit="1" customWidth="1"/>
    <col min="4869" max="4869" width="8.140625" style="2" bestFit="1" customWidth="1"/>
    <col min="4870" max="4870" width="7" style="2" bestFit="1" customWidth="1"/>
    <col min="4871" max="4871" width="9.5703125" style="2" bestFit="1" customWidth="1"/>
    <col min="4872" max="4873" width="8.7109375" style="2" bestFit="1" customWidth="1"/>
    <col min="4874" max="4874" width="7.28515625" style="2" bestFit="1" customWidth="1"/>
    <col min="4875" max="5119" width="9.140625" style="2"/>
    <col min="5120" max="5120" width="3.7109375" style="2" bestFit="1" customWidth="1"/>
    <col min="5121" max="5121" width="9.140625" style="2"/>
    <col min="5122" max="5122" width="9.7109375" style="2" bestFit="1" customWidth="1"/>
    <col min="5123" max="5123" width="19.5703125" style="2" customWidth="1"/>
    <col min="5124" max="5124" width="5.7109375" style="2" bestFit="1" customWidth="1"/>
    <col min="5125" max="5125" width="8.140625" style="2" bestFit="1" customWidth="1"/>
    <col min="5126" max="5126" width="7" style="2" bestFit="1" customWidth="1"/>
    <col min="5127" max="5127" width="9.5703125" style="2" bestFit="1" customWidth="1"/>
    <col min="5128" max="5129" width="8.7109375" style="2" bestFit="1" customWidth="1"/>
    <col min="5130" max="5130" width="7.28515625" style="2" bestFit="1" customWidth="1"/>
    <col min="5131" max="5375" width="9.140625" style="2"/>
    <col min="5376" max="5376" width="3.7109375" style="2" bestFit="1" customWidth="1"/>
    <col min="5377" max="5377" width="9.140625" style="2"/>
    <col min="5378" max="5378" width="9.7109375" style="2" bestFit="1" customWidth="1"/>
    <col min="5379" max="5379" width="19.5703125" style="2" customWidth="1"/>
    <col min="5380" max="5380" width="5.7109375" style="2" bestFit="1" customWidth="1"/>
    <col min="5381" max="5381" width="8.140625" style="2" bestFit="1" customWidth="1"/>
    <col min="5382" max="5382" width="7" style="2" bestFit="1" customWidth="1"/>
    <col min="5383" max="5383" width="9.5703125" style="2" bestFit="1" customWidth="1"/>
    <col min="5384" max="5385" width="8.7109375" style="2" bestFit="1" customWidth="1"/>
    <col min="5386" max="5386" width="7.28515625" style="2" bestFit="1" customWidth="1"/>
    <col min="5387" max="5631" width="9.140625" style="2"/>
    <col min="5632" max="5632" width="3.7109375" style="2" bestFit="1" customWidth="1"/>
    <col min="5633" max="5633" width="9.140625" style="2"/>
    <col min="5634" max="5634" width="9.7109375" style="2" bestFit="1" customWidth="1"/>
    <col min="5635" max="5635" width="19.5703125" style="2" customWidth="1"/>
    <col min="5636" max="5636" width="5.7109375" style="2" bestFit="1" customWidth="1"/>
    <col min="5637" max="5637" width="8.140625" style="2" bestFit="1" customWidth="1"/>
    <col min="5638" max="5638" width="7" style="2" bestFit="1" customWidth="1"/>
    <col min="5639" max="5639" width="9.5703125" style="2" bestFit="1" customWidth="1"/>
    <col min="5640" max="5641" width="8.7109375" style="2" bestFit="1" customWidth="1"/>
    <col min="5642" max="5642" width="7.28515625" style="2" bestFit="1" customWidth="1"/>
    <col min="5643" max="5887" width="9.140625" style="2"/>
    <col min="5888" max="5888" width="3.7109375" style="2" bestFit="1" customWidth="1"/>
    <col min="5889" max="5889" width="9.140625" style="2"/>
    <col min="5890" max="5890" width="9.7109375" style="2" bestFit="1" customWidth="1"/>
    <col min="5891" max="5891" width="19.5703125" style="2" customWidth="1"/>
    <col min="5892" max="5892" width="5.7109375" style="2" bestFit="1" customWidth="1"/>
    <col min="5893" max="5893" width="8.140625" style="2" bestFit="1" customWidth="1"/>
    <col min="5894" max="5894" width="7" style="2" bestFit="1" customWidth="1"/>
    <col min="5895" max="5895" width="9.5703125" style="2" bestFit="1" customWidth="1"/>
    <col min="5896" max="5897" width="8.7109375" style="2" bestFit="1" customWidth="1"/>
    <col min="5898" max="5898" width="7.28515625" style="2" bestFit="1" customWidth="1"/>
    <col min="5899" max="6143" width="9.140625" style="2"/>
    <col min="6144" max="6144" width="3.7109375" style="2" bestFit="1" customWidth="1"/>
    <col min="6145" max="6145" width="9.140625" style="2"/>
    <col min="6146" max="6146" width="9.7109375" style="2" bestFit="1" customWidth="1"/>
    <col min="6147" max="6147" width="19.5703125" style="2" customWidth="1"/>
    <col min="6148" max="6148" width="5.7109375" style="2" bestFit="1" customWidth="1"/>
    <col min="6149" max="6149" width="8.140625" style="2" bestFit="1" customWidth="1"/>
    <col min="6150" max="6150" width="7" style="2" bestFit="1" customWidth="1"/>
    <col min="6151" max="6151" width="9.5703125" style="2" bestFit="1" customWidth="1"/>
    <col min="6152" max="6153" width="8.7109375" style="2" bestFit="1" customWidth="1"/>
    <col min="6154" max="6154" width="7.28515625" style="2" bestFit="1" customWidth="1"/>
    <col min="6155" max="6399" width="9.140625" style="2"/>
    <col min="6400" max="6400" width="3.7109375" style="2" bestFit="1" customWidth="1"/>
    <col min="6401" max="6401" width="9.140625" style="2"/>
    <col min="6402" max="6402" width="9.7109375" style="2" bestFit="1" customWidth="1"/>
    <col min="6403" max="6403" width="19.5703125" style="2" customWidth="1"/>
    <col min="6404" max="6404" width="5.7109375" style="2" bestFit="1" customWidth="1"/>
    <col min="6405" max="6405" width="8.140625" style="2" bestFit="1" customWidth="1"/>
    <col min="6406" max="6406" width="7" style="2" bestFit="1" customWidth="1"/>
    <col min="6407" max="6407" width="9.5703125" style="2" bestFit="1" customWidth="1"/>
    <col min="6408" max="6409" width="8.7109375" style="2" bestFit="1" customWidth="1"/>
    <col min="6410" max="6410" width="7.28515625" style="2" bestFit="1" customWidth="1"/>
    <col min="6411" max="6655" width="9.140625" style="2"/>
    <col min="6656" max="6656" width="3.7109375" style="2" bestFit="1" customWidth="1"/>
    <col min="6657" max="6657" width="9.140625" style="2"/>
    <col min="6658" max="6658" width="9.7109375" style="2" bestFit="1" customWidth="1"/>
    <col min="6659" max="6659" width="19.5703125" style="2" customWidth="1"/>
    <col min="6660" max="6660" width="5.7109375" style="2" bestFit="1" customWidth="1"/>
    <col min="6661" max="6661" width="8.140625" style="2" bestFit="1" customWidth="1"/>
    <col min="6662" max="6662" width="7" style="2" bestFit="1" customWidth="1"/>
    <col min="6663" max="6663" width="9.5703125" style="2" bestFit="1" customWidth="1"/>
    <col min="6664" max="6665" width="8.7109375" style="2" bestFit="1" customWidth="1"/>
    <col min="6666" max="6666" width="7.28515625" style="2" bestFit="1" customWidth="1"/>
    <col min="6667" max="6911" width="9.140625" style="2"/>
    <col min="6912" max="6912" width="3.7109375" style="2" bestFit="1" customWidth="1"/>
    <col min="6913" max="6913" width="9.140625" style="2"/>
    <col min="6914" max="6914" width="9.7109375" style="2" bestFit="1" customWidth="1"/>
    <col min="6915" max="6915" width="19.5703125" style="2" customWidth="1"/>
    <col min="6916" max="6916" width="5.7109375" style="2" bestFit="1" customWidth="1"/>
    <col min="6917" max="6917" width="8.140625" style="2" bestFit="1" customWidth="1"/>
    <col min="6918" max="6918" width="7" style="2" bestFit="1" customWidth="1"/>
    <col min="6919" max="6919" width="9.5703125" style="2" bestFit="1" customWidth="1"/>
    <col min="6920" max="6921" width="8.7109375" style="2" bestFit="1" customWidth="1"/>
    <col min="6922" max="6922" width="7.28515625" style="2" bestFit="1" customWidth="1"/>
    <col min="6923" max="7167" width="9.140625" style="2"/>
    <col min="7168" max="7168" width="3.7109375" style="2" bestFit="1" customWidth="1"/>
    <col min="7169" max="7169" width="9.140625" style="2"/>
    <col min="7170" max="7170" width="9.7109375" style="2" bestFit="1" customWidth="1"/>
    <col min="7171" max="7171" width="19.5703125" style="2" customWidth="1"/>
    <col min="7172" max="7172" width="5.7109375" style="2" bestFit="1" customWidth="1"/>
    <col min="7173" max="7173" width="8.140625" style="2" bestFit="1" customWidth="1"/>
    <col min="7174" max="7174" width="7" style="2" bestFit="1" customWidth="1"/>
    <col min="7175" max="7175" width="9.5703125" style="2" bestFit="1" customWidth="1"/>
    <col min="7176" max="7177" width="8.7109375" style="2" bestFit="1" customWidth="1"/>
    <col min="7178" max="7178" width="7.28515625" style="2" bestFit="1" customWidth="1"/>
    <col min="7179" max="7423" width="9.140625" style="2"/>
    <col min="7424" max="7424" width="3.7109375" style="2" bestFit="1" customWidth="1"/>
    <col min="7425" max="7425" width="9.140625" style="2"/>
    <col min="7426" max="7426" width="9.7109375" style="2" bestFit="1" customWidth="1"/>
    <col min="7427" max="7427" width="19.5703125" style="2" customWidth="1"/>
    <col min="7428" max="7428" width="5.7109375" style="2" bestFit="1" customWidth="1"/>
    <col min="7429" max="7429" width="8.140625" style="2" bestFit="1" customWidth="1"/>
    <col min="7430" max="7430" width="7" style="2" bestFit="1" customWidth="1"/>
    <col min="7431" max="7431" width="9.5703125" style="2" bestFit="1" customWidth="1"/>
    <col min="7432" max="7433" width="8.7109375" style="2" bestFit="1" customWidth="1"/>
    <col min="7434" max="7434" width="7.28515625" style="2" bestFit="1" customWidth="1"/>
    <col min="7435" max="7679" width="9.140625" style="2"/>
    <col min="7680" max="7680" width="3.7109375" style="2" bestFit="1" customWidth="1"/>
    <col min="7681" max="7681" width="9.140625" style="2"/>
    <col min="7682" max="7682" width="9.7109375" style="2" bestFit="1" customWidth="1"/>
    <col min="7683" max="7683" width="19.5703125" style="2" customWidth="1"/>
    <col min="7684" max="7684" width="5.7109375" style="2" bestFit="1" customWidth="1"/>
    <col min="7685" max="7685" width="8.140625" style="2" bestFit="1" customWidth="1"/>
    <col min="7686" max="7686" width="7" style="2" bestFit="1" customWidth="1"/>
    <col min="7687" max="7687" width="9.5703125" style="2" bestFit="1" customWidth="1"/>
    <col min="7688" max="7689" width="8.7109375" style="2" bestFit="1" customWidth="1"/>
    <col min="7690" max="7690" width="7.28515625" style="2" bestFit="1" customWidth="1"/>
    <col min="7691" max="7935" width="9.140625" style="2"/>
    <col min="7936" max="7936" width="3.7109375" style="2" bestFit="1" customWidth="1"/>
    <col min="7937" max="7937" width="9.140625" style="2"/>
    <col min="7938" max="7938" width="9.7109375" style="2" bestFit="1" customWidth="1"/>
    <col min="7939" max="7939" width="19.5703125" style="2" customWidth="1"/>
    <col min="7940" max="7940" width="5.7109375" style="2" bestFit="1" customWidth="1"/>
    <col min="7941" max="7941" width="8.140625" style="2" bestFit="1" customWidth="1"/>
    <col min="7942" max="7942" width="7" style="2" bestFit="1" customWidth="1"/>
    <col min="7943" max="7943" width="9.5703125" style="2" bestFit="1" customWidth="1"/>
    <col min="7944" max="7945" width="8.7109375" style="2" bestFit="1" customWidth="1"/>
    <col min="7946" max="7946" width="7.28515625" style="2" bestFit="1" customWidth="1"/>
    <col min="7947" max="8191" width="9.140625" style="2"/>
    <col min="8192" max="8192" width="3.7109375" style="2" bestFit="1" customWidth="1"/>
    <col min="8193" max="8193" width="9.140625" style="2"/>
    <col min="8194" max="8194" width="9.7109375" style="2" bestFit="1" customWidth="1"/>
    <col min="8195" max="8195" width="19.5703125" style="2" customWidth="1"/>
    <col min="8196" max="8196" width="5.7109375" style="2" bestFit="1" customWidth="1"/>
    <col min="8197" max="8197" width="8.140625" style="2" bestFit="1" customWidth="1"/>
    <col min="8198" max="8198" width="7" style="2" bestFit="1" customWidth="1"/>
    <col min="8199" max="8199" width="9.5703125" style="2" bestFit="1" customWidth="1"/>
    <col min="8200" max="8201" width="8.7109375" style="2" bestFit="1" customWidth="1"/>
    <col min="8202" max="8202" width="7.28515625" style="2" bestFit="1" customWidth="1"/>
    <col min="8203" max="8447" width="9.140625" style="2"/>
    <col min="8448" max="8448" width="3.7109375" style="2" bestFit="1" customWidth="1"/>
    <col min="8449" max="8449" width="9.140625" style="2"/>
    <col min="8450" max="8450" width="9.7109375" style="2" bestFit="1" customWidth="1"/>
    <col min="8451" max="8451" width="19.5703125" style="2" customWidth="1"/>
    <col min="8452" max="8452" width="5.7109375" style="2" bestFit="1" customWidth="1"/>
    <col min="8453" max="8453" width="8.140625" style="2" bestFit="1" customWidth="1"/>
    <col min="8454" max="8454" width="7" style="2" bestFit="1" customWidth="1"/>
    <col min="8455" max="8455" width="9.5703125" style="2" bestFit="1" customWidth="1"/>
    <col min="8456" max="8457" width="8.7109375" style="2" bestFit="1" customWidth="1"/>
    <col min="8458" max="8458" width="7.28515625" style="2" bestFit="1" customWidth="1"/>
    <col min="8459" max="8703" width="9.140625" style="2"/>
    <col min="8704" max="8704" width="3.7109375" style="2" bestFit="1" customWidth="1"/>
    <col min="8705" max="8705" width="9.140625" style="2"/>
    <col min="8706" max="8706" width="9.7109375" style="2" bestFit="1" customWidth="1"/>
    <col min="8707" max="8707" width="19.5703125" style="2" customWidth="1"/>
    <col min="8708" max="8708" width="5.7109375" style="2" bestFit="1" customWidth="1"/>
    <col min="8709" max="8709" width="8.140625" style="2" bestFit="1" customWidth="1"/>
    <col min="8710" max="8710" width="7" style="2" bestFit="1" customWidth="1"/>
    <col min="8711" max="8711" width="9.5703125" style="2" bestFit="1" customWidth="1"/>
    <col min="8712" max="8713" width="8.7109375" style="2" bestFit="1" customWidth="1"/>
    <col min="8714" max="8714" width="7.28515625" style="2" bestFit="1" customWidth="1"/>
    <col min="8715" max="8959" width="9.140625" style="2"/>
    <col min="8960" max="8960" width="3.7109375" style="2" bestFit="1" customWidth="1"/>
    <col min="8961" max="8961" width="9.140625" style="2"/>
    <col min="8962" max="8962" width="9.7109375" style="2" bestFit="1" customWidth="1"/>
    <col min="8963" max="8963" width="19.5703125" style="2" customWidth="1"/>
    <col min="8964" max="8964" width="5.7109375" style="2" bestFit="1" customWidth="1"/>
    <col min="8965" max="8965" width="8.140625" style="2" bestFit="1" customWidth="1"/>
    <col min="8966" max="8966" width="7" style="2" bestFit="1" customWidth="1"/>
    <col min="8967" max="8967" width="9.5703125" style="2" bestFit="1" customWidth="1"/>
    <col min="8968" max="8969" width="8.7109375" style="2" bestFit="1" customWidth="1"/>
    <col min="8970" max="8970" width="7.28515625" style="2" bestFit="1" customWidth="1"/>
    <col min="8971" max="9215" width="9.140625" style="2"/>
    <col min="9216" max="9216" width="3.7109375" style="2" bestFit="1" customWidth="1"/>
    <col min="9217" max="9217" width="9.140625" style="2"/>
    <col min="9218" max="9218" width="9.7109375" style="2" bestFit="1" customWidth="1"/>
    <col min="9219" max="9219" width="19.5703125" style="2" customWidth="1"/>
    <col min="9220" max="9220" width="5.7109375" style="2" bestFit="1" customWidth="1"/>
    <col min="9221" max="9221" width="8.140625" style="2" bestFit="1" customWidth="1"/>
    <col min="9222" max="9222" width="7" style="2" bestFit="1" customWidth="1"/>
    <col min="9223" max="9223" width="9.5703125" style="2" bestFit="1" customWidth="1"/>
    <col min="9224" max="9225" width="8.7109375" style="2" bestFit="1" customWidth="1"/>
    <col min="9226" max="9226" width="7.28515625" style="2" bestFit="1" customWidth="1"/>
    <col min="9227" max="9471" width="9.140625" style="2"/>
    <col min="9472" max="9472" width="3.7109375" style="2" bestFit="1" customWidth="1"/>
    <col min="9473" max="9473" width="9.140625" style="2"/>
    <col min="9474" max="9474" width="9.7109375" style="2" bestFit="1" customWidth="1"/>
    <col min="9475" max="9475" width="19.5703125" style="2" customWidth="1"/>
    <col min="9476" max="9476" width="5.7109375" style="2" bestFit="1" customWidth="1"/>
    <col min="9477" max="9477" width="8.140625" style="2" bestFit="1" customWidth="1"/>
    <col min="9478" max="9478" width="7" style="2" bestFit="1" customWidth="1"/>
    <col min="9479" max="9479" width="9.5703125" style="2" bestFit="1" customWidth="1"/>
    <col min="9480" max="9481" width="8.7109375" style="2" bestFit="1" customWidth="1"/>
    <col min="9482" max="9482" width="7.28515625" style="2" bestFit="1" customWidth="1"/>
    <col min="9483" max="9727" width="9.140625" style="2"/>
    <col min="9728" max="9728" width="3.7109375" style="2" bestFit="1" customWidth="1"/>
    <col min="9729" max="9729" width="9.140625" style="2"/>
    <col min="9730" max="9730" width="9.7109375" style="2" bestFit="1" customWidth="1"/>
    <col min="9731" max="9731" width="19.5703125" style="2" customWidth="1"/>
    <col min="9732" max="9732" width="5.7109375" style="2" bestFit="1" customWidth="1"/>
    <col min="9733" max="9733" width="8.140625" style="2" bestFit="1" customWidth="1"/>
    <col min="9734" max="9734" width="7" style="2" bestFit="1" customWidth="1"/>
    <col min="9735" max="9735" width="9.5703125" style="2" bestFit="1" customWidth="1"/>
    <col min="9736" max="9737" width="8.7109375" style="2" bestFit="1" customWidth="1"/>
    <col min="9738" max="9738" width="7.28515625" style="2" bestFit="1" customWidth="1"/>
    <col min="9739" max="9983" width="9.140625" style="2"/>
    <col min="9984" max="9984" width="3.7109375" style="2" bestFit="1" customWidth="1"/>
    <col min="9985" max="9985" width="9.140625" style="2"/>
    <col min="9986" max="9986" width="9.7109375" style="2" bestFit="1" customWidth="1"/>
    <col min="9987" max="9987" width="19.5703125" style="2" customWidth="1"/>
    <col min="9988" max="9988" width="5.7109375" style="2" bestFit="1" customWidth="1"/>
    <col min="9989" max="9989" width="8.140625" style="2" bestFit="1" customWidth="1"/>
    <col min="9990" max="9990" width="7" style="2" bestFit="1" customWidth="1"/>
    <col min="9991" max="9991" width="9.5703125" style="2" bestFit="1" customWidth="1"/>
    <col min="9992" max="9993" width="8.7109375" style="2" bestFit="1" customWidth="1"/>
    <col min="9994" max="9994" width="7.28515625" style="2" bestFit="1" customWidth="1"/>
    <col min="9995" max="10239" width="9.140625" style="2"/>
    <col min="10240" max="10240" width="3.7109375" style="2" bestFit="1" customWidth="1"/>
    <col min="10241" max="10241" width="9.140625" style="2"/>
    <col min="10242" max="10242" width="9.7109375" style="2" bestFit="1" customWidth="1"/>
    <col min="10243" max="10243" width="19.5703125" style="2" customWidth="1"/>
    <col min="10244" max="10244" width="5.7109375" style="2" bestFit="1" customWidth="1"/>
    <col min="10245" max="10245" width="8.140625" style="2" bestFit="1" customWidth="1"/>
    <col min="10246" max="10246" width="7" style="2" bestFit="1" customWidth="1"/>
    <col min="10247" max="10247" width="9.5703125" style="2" bestFit="1" customWidth="1"/>
    <col min="10248" max="10249" width="8.7109375" style="2" bestFit="1" customWidth="1"/>
    <col min="10250" max="10250" width="7.28515625" style="2" bestFit="1" customWidth="1"/>
    <col min="10251" max="10495" width="9.140625" style="2"/>
    <col min="10496" max="10496" width="3.7109375" style="2" bestFit="1" customWidth="1"/>
    <col min="10497" max="10497" width="9.140625" style="2"/>
    <col min="10498" max="10498" width="9.7109375" style="2" bestFit="1" customWidth="1"/>
    <col min="10499" max="10499" width="19.5703125" style="2" customWidth="1"/>
    <col min="10500" max="10500" width="5.7109375" style="2" bestFit="1" customWidth="1"/>
    <col min="10501" max="10501" width="8.140625" style="2" bestFit="1" customWidth="1"/>
    <col min="10502" max="10502" width="7" style="2" bestFit="1" customWidth="1"/>
    <col min="10503" max="10503" width="9.5703125" style="2" bestFit="1" customWidth="1"/>
    <col min="10504" max="10505" width="8.7109375" style="2" bestFit="1" customWidth="1"/>
    <col min="10506" max="10506" width="7.28515625" style="2" bestFit="1" customWidth="1"/>
    <col min="10507" max="10751" width="9.140625" style="2"/>
    <col min="10752" max="10752" width="3.7109375" style="2" bestFit="1" customWidth="1"/>
    <col min="10753" max="10753" width="9.140625" style="2"/>
    <col min="10754" max="10754" width="9.7109375" style="2" bestFit="1" customWidth="1"/>
    <col min="10755" max="10755" width="19.5703125" style="2" customWidth="1"/>
    <col min="10756" max="10756" width="5.7109375" style="2" bestFit="1" customWidth="1"/>
    <col min="10757" max="10757" width="8.140625" style="2" bestFit="1" customWidth="1"/>
    <col min="10758" max="10758" width="7" style="2" bestFit="1" customWidth="1"/>
    <col min="10759" max="10759" width="9.5703125" style="2" bestFit="1" customWidth="1"/>
    <col min="10760" max="10761" width="8.7109375" style="2" bestFit="1" customWidth="1"/>
    <col min="10762" max="10762" width="7.28515625" style="2" bestFit="1" customWidth="1"/>
    <col min="10763" max="11007" width="9.140625" style="2"/>
    <col min="11008" max="11008" width="3.7109375" style="2" bestFit="1" customWidth="1"/>
    <col min="11009" max="11009" width="9.140625" style="2"/>
    <col min="11010" max="11010" width="9.7109375" style="2" bestFit="1" customWidth="1"/>
    <col min="11011" max="11011" width="19.5703125" style="2" customWidth="1"/>
    <col min="11012" max="11012" width="5.7109375" style="2" bestFit="1" customWidth="1"/>
    <col min="11013" max="11013" width="8.140625" style="2" bestFit="1" customWidth="1"/>
    <col min="11014" max="11014" width="7" style="2" bestFit="1" customWidth="1"/>
    <col min="11015" max="11015" width="9.5703125" style="2" bestFit="1" customWidth="1"/>
    <col min="11016" max="11017" width="8.7109375" style="2" bestFit="1" customWidth="1"/>
    <col min="11018" max="11018" width="7.28515625" style="2" bestFit="1" customWidth="1"/>
    <col min="11019" max="11263" width="9.140625" style="2"/>
    <col min="11264" max="11264" width="3.7109375" style="2" bestFit="1" customWidth="1"/>
    <col min="11265" max="11265" width="9.140625" style="2"/>
    <col min="11266" max="11266" width="9.7109375" style="2" bestFit="1" customWidth="1"/>
    <col min="11267" max="11267" width="19.5703125" style="2" customWidth="1"/>
    <col min="11268" max="11268" width="5.7109375" style="2" bestFit="1" customWidth="1"/>
    <col min="11269" max="11269" width="8.140625" style="2" bestFit="1" customWidth="1"/>
    <col min="11270" max="11270" width="7" style="2" bestFit="1" customWidth="1"/>
    <col min="11271" max="11271" width="9.5703125" style="2" bestFit="1" customWidth="1"/>
    <col min="11272" max="11273" width="8.7109375" style="2" bestFit="1" customWidth="1"/>
    <col min="11274" max="11274" width="7.28515625" style="2" bestFit="1" customWidth="1"/>
    <col min="11275" max="11519" width="9.140625" style="2"/>
    <col min="11520" max="11520" width="3.7109375" style="2" bestFit="1" customWidth="1"/>
    <col min="11521" max="11521" width="9.140625" style="2"/>
    <col min="11522" max="11522" width="9.7109375" style="2" bestFit="1" customWidth="1"/>
    <col min="11523" max="11523" width="19.5703125" style="2" customWidth="1"/>
    <col min="11524" max="11524" width="5.7109375" style="2" bestFit="1" customWidth="1"/>
    <col min="11525" max="11525" width="8.140625" style="2" bestFit="1" customWidth="1"/>
    <col min="11526" max="11526" width="7" style="2" bestFit="1" customWidth="1"/>
    <col min="11527" max="11527" width="9.5703125" style="2" bestFit="1" customWidth="1"/>
    <col min="11528" max="11529" width="8.7109375" style="2" bestFit="1" customWidth="1"/>
    <col min="11530" max="11530" width="7.28515625" style="2" bestFit="1" customWidth="1"/>
    <col min="11531" max="11775" width="9.140625" style="2"/>
    <col min="11776" max="11776" width="3.7109375" style="2" bestFit="1" customWidth="1"/>
    <col min="11777" max="11777" width="9.140625" style="2"/>
    <col min="11778" max="11778" width="9.7109375" style="2" bestFit="1" customWidth="1"/>
    <col min="11779" max="11779" width="19.5703125" style="2" customWidth="1"/>
    <col min="11780" max="11780" width="5.7109375" style="2" bestFit="1" customWidth="1"/>
    <col min="11781" max="11781" width="8.140625" style="2" bestFit="1" customWidth="1"/>
    <col min="11782" max="11782" width="7" style="2" bestFit="1" customWidth="1"/>
    <col min="11783" max="11783" width="9.5703125" style="2" bestFit="1" customWidth="1"/>
    <col min="11784" max="11785" width="8.7109375" style="2" bestFit="1" customWidth="1"/>
    <col min="11786" max="11786" width="7.28515625" style="2" bestFit="1" customWidth="1"/>
    <col min="11787" max="12031" width="9.140625" style="2"/>
    <col min="12032" max="12032" width="3.7109375" style="2" bestFit="1" customWidth="1"/>
    <col min="12033" max="12033" width="9.140625" style="2"/>
    <col min="12034" max="12034" width="9.7109375" style="2" bestFit="1" customWidth="1"/>
    <col min="12035" max="12035" width="19.5703125" style="2" customWidth="1"/>
    <col min="12036" max="12036" width="5.7109375" style="2" bestFit="1" customWidth="1"/>
    <col min="12037" max="12037" width="8.140625" style="2" bestFit="1" customWidth="1"/>
    <col min="12038" max="12038" width="7" style="2" bestFit="1" customWidth="1"/>
    <col min="12039" max="12039" width="9.5703125" style="2" bestFit="1" customWidth="1"/>
    <col min="12040" max="12041" width="8.7109375" style="2" bestFit="1" customWidth="1"/>
    <col min="12042" max="12042" width="7.28515625" style="2" bestFit="1" customWidth="1"/>
    <col min="12043" max="12287" width="9.140625" style="2"/>
    <col min="12288" max="12288" width="3.7109375" style="2" bestFit="1" customWidth="1"/>
    <col min="12289" max="12289" width="9.140625" style="2"/>
    <col min="12290" max="12290" width="9.7109375" style="2" bestFit="1" customWidth="1"/>
    <col min="12291" max="12291" width="19.5703125" style="2" customWidth="1"/>
    <col min="12292" max="12292" width="5.7109375" style="2" bestFit="1" customWidth="1"/>
    <col min="12293" max="12293" width="8.140625" style="2" bestFit="1" customWidth="1"/>
    <col min="12294" max="12294" width="7" style="2" bestFit="1" customWidth="1"/>
    <col min="12295" max="12295" width="9.5703125" style="2" bestFit="1" customWidth="1"/>
    <col min="12296" max="12297" width="8.7109375" style="2" bestFit="1" customWidth="1"/>
    <col min="12298" max="12298" width="7.28515625" style="2" bestFit="1" customWidth="1"/>
    <col min="12299" max="12543" width="9.140625" style="2"/>
    <col min="12544" max="12544" width="3.7109375" style="2" bestFit="1" customWidth="1"/>
    <col min="12545" max="12545" width="9.140625" style="2"/>
    <col min="12546" max="12546" width="9.7109375" style="2" bestFit="1" customWidth="1"/>
    <col min="12547" max="12547" width="19.5703125" style="2" customWidth="1"/>
    <col min="12548" max="12548" width="5.7109375" style="2" bestFit="1" customWidth="1"/>
    <col min="12549" max="12549" width="8.140625" style="2" bestFit="1" customWidth="1"/>
    <col min="12550" max="12550" width="7" style="2" bestFit="1" customWidth="1"/>
    <col min="12551" max="12551" width="9.5703125" style="2" bestFit="1" customWidth="1"/>
    <col min="12552" max="12553" width="8.7109375" style="2" bestFit="1" customWidth="1"/>
    <col min="12554" max="12554" width="7.28515625" style="2" bestFit="1" customWidth="1"/>
    <col min="12555" max="12799" width="9.140625" style="2"/>
    <col min="12800" max="12800" width="3.7109375" style="2" bestFit="1" customWidth="1"/>
    <col min="12801" max="12801" width="9.140625" style="2"/>
    <col min="12802" max="12802" width="9.7109375" style="2" bestFit="1" customWidth="1"/>
    <col min="12803" max="12803" width="19.5703125" style="2" customWidth="1"/>
    <col min="12804" max="12804" width="5.7109375" style="2" bestFit="1" customWidth="1"/>
    <col min="12805" max="12805" width="8.140625" style="2" bestFit="1" customWidth="1"/>
    <col min="12806" max="12806" width="7" style="2" bestFit="1" customWidth="1"/>
    <col min="12807" max="12807" width="9.5703125" style="2" bestFit="1" customWidth="1"/>
    <col min="12808" max="12809" width="8.7109375" style="2" bestFit="1" customWidth="1"/>
    <col min="12810" max="12810" width="7.28515625" style="2" bestFit="1" customWidth="1"/>
    <col min="12811" max="13055" width="9.140625" style="2"/>
    <col min="13056" max="13056" width="3.7109375" style="2" bestFit="1" customWidth="1"/>
    <col min="13057" max="13057" width="9.140625" style="2"/>
    <col min="13058" max="13058" width="9.7109375" style="2" bestFit="1" customWidth="1"/>
    <col min="13059" max="13059" width="19.5703125" style="2" customWidth="1"/>
    <col min="13060" max="13060" width="5.7109375" style="2" bestFit="1" customWidth="1"/>
    <col min="13061" max="13061" width="8.140625" style="2" bestFit="1" customWidth="1"/>
    <col min="13062" max="13062" width="7" style="2" bestFit="1" customWidth="1"/>
    <col min="13063" max="13063" width="9.5703125" style="2" bestFit="1" customWidth="1"/>
    <col min="13064" max="13065" width="8.7109375" style="2" bestFit="1" customWidth="1"/>
    <col min="13066" max="13066" width="7.28515625" style="2" bestFit="1" customWidth="1"/>
    <col min="13067" max="13311" width="9.140625" style="2"/>
    <col min="13312" max="13312" width="3.7109375" style="2" bestFit="1" customWidth="1"/>
    <col min="13313" max="13313" width="9.140625" style="2"/>
    <col min="13314" max="13314" width="9.7109375" style="2" bestFit="1" customWidth="1"/>
    <col min="13315" max="13315" width="19.5703125" style="2" customWidth="1"/>
    <col min="13316" max="13316" width="5.7109375" style="2" bestFit="1" customWidth="1"/>
    <col min="13317" max="13317" width="8.140625" style="2" bestFit="1" customWidth="1"/>
    <col min="13318" max="13318" width="7" style="2" bestFit="1" customWidth="1"/>
    <col min="13319" max="13319" width="9.5703125" style="2" bestFit="1" customWidth="1"/>
    <col min="13320" max="13321" width="8.7109375" style="2" bestFit="1" customWidth="1"/>
    <col min="13322" max="13322" width="7.28515625" style="2" bestFit="1" customWidth="1"/>
    <col min="13323" max="13567" width="9.140625" style="2"/>
    <col min="13568" max="13568" width="3.7109375" style="2" bestFit="1" customWidth="1"/>
    <col min="13569" max="13569" width="9.140625" style="2"/>
    <col min="13570" max="13570" width="9.7109375" style="2" bestFit="1" customWidth="1"/>
    <col min="13571" max="13571" width="19.5703125" style="2" customWidth="1"/>
    <col min="13572" max="13572" width="5.7109375" style="2" bestFit="1" customWidth="1"/>
    <col min="13573" max="13573" width="8.140625" style="2" bestFit="1" customWidth="1"/>
    <col min="13574" max="13574" width="7" style="2" bestFit="1" customWidth="1"/>
    <col min="13575" max="13575" width="9.5703125" style="2" bestFit="1" customWidth="1"/>
    <col min="13576" max="13577" width="8.7109375" style="2" bestFit="1" customWidth="1"/>
    <col min="13578" max="13578" width="7.28515625" style="2" bestFit="1" customWidth="1"/>
    <col min="13579" max="13823" width="9.140625" style="2"/>
    <col min="13824" max="13824" width="3.7109375" style="2" bestFit="1" customWidth="1"/>
    <col min="13825" max="13825" width="9.140625" style="2"/>
    <col min="13826" max="13826" width="9.7109375" style="2" bestFit="1" customWidth="1"/>
    <col min="13827" max="13827" width="19.5703125" style="2" customWidth="1"/>
    <col min="13828" max="13828" width="5.7109375" style="2" bestFit="1" customWidth="1"/>
    <col min="13829" max="13829" width="8.140625" style="2" bestFit="1" customWidth="1"/>
    <col min="13830" max="13830" width="7" style="2" bestFit="1" customWidth="1"/>
    <col min="13831" max="13831" width="9.5703125" style="2" bestFit="1" customWidth="1"/>
    <col min="13832" max="13833" width="8.7109375" style="2" bestFit="1" customWidth="1"/>
    <col min="13834" max="13834" width="7.28515625" style="2" bestFit="1" customWidth="1"/>
    <col min="13835" max="14079" width="9.140625" style="2"/>
    <col min="14080" max="14080" width="3.7109375" style="2" bestFit="1" customWidth="1"/>
    <col min="14081" max="14081" width="9.140625" style="2"/>
    <col min="14082" max="14082" width="9.7109375" style="2" bestFit="1" customWidth="1"/>
    <col min="14083" max="14083" width="19.5703125" style="2" customWidth="1"/>
    <col min="14084" max="14084" width="5.7109375" style="2" bestFit="1" customWidth="1"/>
    <col min="14085" max="14085" width="8.140625" style="2" bestFit="1" customWidth="1"/>
    <col min="14086" max="14086" width="7" style="2" bestFit="1" customWidth="1"/>
    <col min="14087" max="14087" width="9.5703125" style="2" bestFit="1" customWidth="1"/>
    <col min="14088" max="14089" width="8.7109375" style="2" bestFit="1" customWidth="1"/>
    <col min="14090" max="14090" width="7.28515625" style="2" bestFit="1" customWidth="1"/>
    <col min="14091" max="14335" width="9.140625" style="2"/>
    <col min="14336" max="14336" width="3.7109375" style="2" bestFit="1" customWidth="1"/>
    <col min="14337" max="14337" width="9.140625" style="2"/>
    <col min="14338" max="14338" width="9.7109375" style="2" bestFit="1" customWidth="1"/>
    <col min="14339" max="14339" width="19.5703125" style="2" customWidth="1"/>
    <col min="14340" max="14340" width="5.7109375" style="2" bestFit="1" customWidth="1"/>
    <col min="14341" max="14341" width="8.140625" style="2" bestFit="1" customWidth="1"/>
    <col min="14342" max="14342" width="7" style="2" bestFit="1" customWidth="1"/>
    <col min="14343" max="14343" width="9.5703125" style="2" bestFit="1" customWidth="1"/>
    <col min="14344" max="14345" width="8.7109375" style="2" bestFit="1" customWidth="1"/>
    <col min="14346" max="14346" width="7.28515625" style="2" bestFit="1" customWidth="1"/>
    <col min="14347" max="14591" width="9.140625" style="2"/>
    <col min="14592" max="14592" width="3.7109375" style="2" bestFit="1" customWidth="1"/>
    <col min="14593" max="14593" width="9.140625" style="2"/>
    <col min="14594" max="14594" width="9.7109375" style="2" bestFit="1" customWidth="1"/>
    <col min="14595" max="14595" width="19.5703125" style="2" customWidth="1"/>
    <col min="14596" max="14596" width="5.7109375" style="2" bestFit="1" customWidth="1"/>
    <col min="14597" max="14597" width="8.140625" style="2" bestFit="1" customWidth="1"/>
    <col min="14598" max="14598" width="7" style="2" bestFit="1" customWidth="1"/>
    <col min="14599" max="14599" width="9.5703125" style="2" bestFit="1" customWidth="1"/>
    <col min="14600" max="14601" width="8.7109375" style="2" bestFit="1" customWidth="1"/>
    <col min="14602" max="14602" width="7.28515625" style="2" bestFit="1" customWidth="1"/>
    <col min="14603" max="14847" width="9.140625" style="2"/>
    <col min="14848" max="14848" width="3.7109375" style="2" bestFit="1" customWidth="1"/>
    <col min="14849" max="14849" width="9.140625" style="2"/>
    <col min="14850" max="14850" width="9.7109375" style="2" bestFit="1" customWidth="1"/>
    <col min="14851" max="14851" width="19.5703125" style="2" customWidth="1"/>
    <col min="14852" max="14852" width="5.7109375" style="2" bestFit="1" customWidth="1"/>
    <col min="14853" max="14853" width="8.140625" style="2" bestFit="1" customWidth="1"/>
    <col min="14854" max="14854" width="7" style="2" bestFit="1" customWidth="1"/>
    <col min="14855" max="14855" width="9.5703125" style="2" bestFit="1" customWidth="1"/>
    <col min="14856" max="14857" width="8.7109375" style="2" bestFit="1" customWidth="1"/>
    <col min="14858" max="14858" width="7.28515625" style="2" bestFit="1" customWidth="1"/>
    <col min="14859" max="15103" width="9.140625" style="2"/>
    <col min="15104" max="15104" width="3.7109375" style="2" bestFit="1" customWidth="1"/>
    <col min="15105" max="15105" width="9.140625" style="2"/>
    <col min="15106" max="15106" width="9.7109375" style="2" bestFit="1" customWidth="1"/>
    <col min="15107" max="15107" width="19.5703125" style="2" customWidth="1"/>
    <col min="15108" max="15108" width="5.7109375" style="2" bestFit="1" customWidth="1"/>
    <col min="15109" max="15109" width="8.140625" style="2" bestFit="1" customWidth="1"/>
    <col min="15110" max="15110" width="7" style="2" bestFit="1" customWidth="1"/>
    <col min="15111" max="15111" width="9.5703125" style="2" bestFit="1" customWidth="1"/>
    <col min="15112" max="15113" width="8.7109375" style="2" bestFit="1" customWidth="1"/>
    <col min="15114" max="15114" width="7.28515625" style="2" bestFit="1" customWidth="1"/>
    <col min="15115" max="15359" width="9.140625" style="2"/>
    <col min="15360" max="15360" width="3.7109375" style="2" bestFit="1" customWidth="1"/>
    <col min="15361" max="15361" width="9.140625" style="2"/>
    <col min="15362" max="15362" width="9.7109375" style="2" bestFit="1" customWidth="1"/>
    <col min="15363" max="15363" width="19.5703125" style="2" customWidth="1"/>
    <col min="15364" max="15364" width="5.7109375" style="2" bestFit="1" customWidth="1"/>
    <col min="15365" max="15365" width="8.140625" style="2" bestFit="1" customWidth="1"/>
    <col min="15366" max="15366" width="7" style="2" bestFit="1" customWidth="1"/>
    <col min="15367" max="15367" width="9.5703125" style="2" bestFit="1" customWidth="1"/>
    <col min="15368" max="15369" width="8.7109375" style="2" bestFit="1" customWidth="1"/>
    <col min="15370" max="15370" width="7.28515625" style="2" bestFit="1" customWidth="1"/>
    <col min="15371" max="15615" width="9.140625" style="2"/>
    <col min="15616" max="15616" width="3.7109375" style="2" bestFit="1" customWidth="1"/>
    <col min="15617" max="15617" width="9.140625" style="2"/>
    <col min="15618" max="15618" width="9.7109375" style="2" bestFit="1" customWidth="1"/>
    <col min="15619" max="15619" width="19.5703125" style="2" customWidth="1"/>
    <col min="15620" max="15620" width="5.7109375" style="2" bestFit="1" customWidth="1"/>
    <col min="15621" max="15621" width="8.140625" style="2" bestFit="1" customWidth="1"/>
    <col min="15622" max="15622" width="7" style="2" bestFit="1" customWidth="1"/>
    <col min="15623" max="15623" width="9.5703125" style="2" bestFit="1" customWidth="1"/>
    <col min="15624" max="15625" width="8.7109375" style="2" bestFit="1" customWidth="1"/>
    <col min="15626" max="15626" width="7.28515625" style="2" bestFit="1" customWidth="1"/>
    <col min="15627" max="15871" width="9.140625" style="2"/>
    <col min="15872" max="15872" width="3.7109375" style="2" bestFit="1" customWidth="1"/>
    <col min="15873" max="15873" width="9.140625" style="2"/>
    <col min="15874" max="15874" width="9.7109375" style="2" bestFit="1" customWidth="1"/>
    <col min="15875" max="15875" width="19.5703125" style="2" customWidth="1"/>
    <col min="15876" max="15876" width="5.7109375" style="2" bestFit="1" customWidth="1"/>
    <col min="15877" max="15877" width="8.140625" style="2" bestFit="1" customWidth="1"/>
    <col min="15878" max="15878" width="7" style="2" bestFit="1" customWidth="1"/>
    <col min="15879" max="15879" width="9.5703125" style="2" bestFit="1" customWidth="1"/>
    <col min="15880" max="15881" width="8.7109375" style="2" bestFit="1" customWidth="1"/>
    <col min="15882" max="15882" width="7.28515625" style="2" bestFit="1" customWidth="1"/>
    <col min="15883" max="16127" width="9.140625" style="2"/>
    <col min="16128" max="16128" width="3.7109375" style="2" bestFit="1" customWidth="1"/>
    <col min="16129" max="16129" width="9.140625" style="2"/>
    <col min="16130" max="16130" width="9.7109375" style="2" bestFit="1" customWidth="1"/>
    <col min="16131" max="16131" width="19.5703125" style="2" customWidth="1"/>
    <col min="16132" max="16132" width="5.7109375" style="2" bestFit="1" customWidth="1"/>
    <col min="16133" max="16133" width="8.140625" style="2" bestFit="1" customWidth="1"/>
    <col min="16134" max="16134" width="7" style="2" bestFit="1" customWidth="1"/>
    <col min="16135" max="16135" width="9.5703125" style="2" bestFit="1" customWidth="1"/>
    <col min="16136" max="16137" width="8.7109375" style="2" bestFit="1" customWidth="1"/>
    <col min="16138" max="16138" width="7.28515625" style="2" bestFit="1" customWidth="1"/>
    <col min="16139" max="16384" width="9.140625" style="2"/>
  </cols>
  <sheetData>
    <row r="1" spans="1:10" s="1" customFormat="1" ht="15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51.75" customHeight="1" x14ac:dyDescent="0.3">
      <c r="A2" s="45"/>
      <c r="B2" s="46"/>
      <c r="C2" s="46"/>
      <c r="D2" s="3"/>
      <c r="E2" s="47"/>
      <c r="F2" s="48"/>
      <c r="G2" s="48"/>
      <c r="H2" s="48"/>
      <c r="I2" s="49"/>
      <c r="J2" s="50"/>
    </row>
    <row r="3" spans="1:10" ht="122.25" customHeight="1" x14ac:dyDescent="0.25">
      <c r="A3" s="51" t="s">
        <v>262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63" customHeight="1" x14ac:dyDescent="0.25">
      <c r="A4" s="42" t="s">
        <v>264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3.75" customHeight="1" x14ac:dyDescent="0.25">
      <c r="A5" s="57" t="s">
        <v>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24.75" x14ac:dyDescent="0.25">
      <c r="A6" s="59" t="s">
        <v>256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6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</row>
    <row r="8" spans="1:10" ht="36.75" customHeight="1" x14ac:dyDescent="0.25">
      <c r="A8" s="63" t="s">
        <v>2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50.25" customHeight="1" x14ac:dyDescent="0.25">
      <c r="A9" s="65" t="s">
        <v>3</v>
      </c>
      <c r="B9" s="65"/>
      <c r="C9" s="65"/>
      <c r="D9" s="65"/>
      <c r="E9" s="66"/>
      <c r="F9" s="66"/>
      <c r="G9" s="66"/>
      <c r="H9" s="66"/>
      <c r="I9" s="66"/>
      <c r="J9" s="62"/>
    </row>
    <row r="10" spans="1:10" ht="35.450000000000003" customHeight="1" x14ac:dyDescent="0.25">
      <c r="A10" s="67" t="s">
        <v>263</v>
      </c>
      <c r="B10" s="67"/>
      <c r="C10" s="68"/>
      <c r="D10" s="68"/>
      <c r="E10" s="68"/>
      <c r="F10" s="68"/>
      <c r="G10" s="68"/>
      <c r="H10" s="68"/>
      <c r="I10" s="68"/>
      <c r="J10" s="62"/>
    </row>
    <row r="11" spans="1:10" s="11" customFormat="1" ht="27" x14ac:dyDescent="0.25">
      <c r="A11" s="5" t="s">
        <v>4</v>
      </c>
      <c r="B11" s="5" t="s">
        <v>5</v>
      </c>
      <c r="C11" s="5" t="s">
        <v>6</v>
      </c>
      <c r="D11" s="6" t="s">
        <v>7</v>
      </c>
      <c r="E11" s="5" t="s">
        <v>8</v>
      </c>
      <c r="F11" s="7" t="s">
        <v>9</v>
      </c>
      <c r="G11" s="8" t="s">
        <v>10</v>
      </c>
      <c r="H11" s="9" t="s">
        <v>11</v>
      </c>
      <c r="I11" s="10" t="s">
        <v>12</v>
      </c>
      <c r="J11" s="10" t="s">
        <v>13</v>
      </c>
    </row>
    <row r="12" spans="1:10" ht="35.1" customHeight="1" x14ac:dyDescent="0.25">
      <c r="A12" s="12">
        <v>1</v>
      </c>
      <c r="B12" s="13" t="s">
        <v>14</v>
      </c>
      <c r="C12" s="14" t="s">
        <v>15</v>
      </c>
      <c r="D12" s="15" t="s">
        <v>16</v>
      </c>
      <c r="E12" s="16" t="s">
        <v>17</v>
      </c>
      <c r="F12" s="17">
        <v>10</v>
      </c>
      <c r="G12" s="18"/>
      <c r="H12" s="19">
        <f t="shared" ref="H12:H74" si="0">F12*G12</f>
        <v>0</v>
      </c>
      <c r="I12" s="19">
        <f t="shared" ref="I12:I74" si="1">H12*24%</f>
        <v>0</v>
      </c>
      <c r="J12" s="19">
        <f t="shared" ref="J12:J74" si="2">H12+I12</f>
        <v>0</v>
      </c>
    </row>
    <row r="13" spans="1:10" s="11" customFormat="1" ht="35.1" customHeight="1" x14ac:dyDescent="0.25">
      <c r="A13" s="20">
        <v>2</v>
      </c>
      <c r="B13" s="13" t="s">
        <v>14</v>
      </c>
      <c r="C13" s="14" t="s">
        <v>18</v>
      </c>
      <c r="D13" s="15" t="s">
        <v>19</v>
      </c>
      <c r="E13" s="16" t="s">
        <v>17</v>
      </c>
      <c r="F13" s="17">
        <v>30</v>
      </c>
      <c r="G13" s="18"/>
      <c r="H13" s="19">
        <f t="shared" si="0"/>
        <v>0</v>
      </c>
      <c r="I13" s="19">
        <f t="shared" si="1"/>
        <v>0</v>
      </c>
      <c r="J13" s="19">
        <f t="shared" si="2"/>
        <v>0</v>
      </c>
    </row>
    <row r="14" spans="1:10" s="11" customFormat="1" ht="35.1" customHeight="1" x14ac:dyDescent="0.25">
      <c r="A14" s="12">
        <v>3</v>
      </c>
      <c r="B14" s="13" t="s">
        <v>14</v>
      </c>
      <c r="C14" s="21" t="s">
        <v>20</v>
      </c>
      <c r="D14" s="15" t="s">
        <v>21</v>
      </c>
      <c r="E14" s="12" t="s">
        <v>22</v>
      </c>
      <c r="F14" s="17">
        <v>5</v>
      </c>
      <c r="G14" s="18"/>
      <c r="H14" s="19">
        <f t="shared" si="0"/>
        <v>0</v>
      </c>
      <c r="I14" s="19">
        <f t="shared" si="1"/>
        <v>0</v>
      </c>
      <c r="J14" s="19">
        <f t="shared" si="2"/>
        <v>0</v>
      </c>
    </row>
    <row r="15" spans="1:10" s="11" customFormat="1" ht="35.1" customHeight="1" x14ac:dyDescent="0.25">
      <c r="A15" s="20">
        <v>4</v>
      </c>
      <c r="B15" s="13" t="s">
        <v>14</v>
      </c>
      <c r="C15" s="14" t="s">
        <v>23</v>
      </c>
      <c r="D15" s="22" t="s">
        <v>24</v>
      </c>
      <c r="E15" s="20" t="s">
        <v>25</v>
      </c>
      <c r="F15" s="17">
        <v>1</v>
      </c>
      <c r="G15" s="18"/>
      <c r="H15" s="19">
        <f t="shared" si="0"/>
        <v>0</v>
      </c>
      <c r="I15" s="19">
        <f t="shared" si="1"/>
        <v>0</v>
      </c>
      <c r="J15" s="19">
        <f t="shared" si="2"/>
        <v>0</v>
      </c>
    </row>
    <row r="16" spans="1:10" s="11" customFormat="1" ht="35.1" customHeight="1" x14ac:dyDescent="0.25">
      <c r="A16" s="12">
        <v>5</v>
      </c>
      <c r="B16" s="13" t="s">
        <v>14</v>
      </c>
      <c r="C16" s="14" t="s">
        <v>26</v>
      </c>
      <c r="D16" s="22" t="s">
        <v>27</v>
      </c>
      <c r="E16" s="20" t="s">
        <v>25</v>
      </c>
      <c r="F16" s="17">
        <v>1</v>
      </c>
      <c r="G16" s="18"/>
      <c r="H16" s="19">
        <f t="shared" si="0"/>
        <v>0</v>
      </c>
      <c r="I16" s="19">
        <f t="shared" si="1"/>
        <v>0</v>
      </c>
      <c r="J16" s="19">
        <f t="shared" si="2"/>
        <v>0</v>
      </c>
    </row>
    <row r="17" spans="1:10" s="11" customFormat="1" ht="35.1" customHeight="1" x14ac:dyDescent="0.25">
      <c r="A17" s="20">
        <v>6</v>
      </c>
      <c r="B17" s="13" t="s">
        <v>14</v>
      </c>
      <c r="C17" s="14" t="s">
        <v>28</v>
      </c>
      <c r="D17" s="15" t="s">
        <v>29</v>
      </c>
      <c r="E17" s="12" t="s">
        <v>25</v>
      </c>
      <c r="F17" s="17">
        <v>200</v>
      </c>
      <c r="G17" s="18"/>
      <c r="H17" s="19">
        <f t="shared" si="0"/>
        <v>0</v>
      </c>
      <c r="I17" s="19">
        <f t="shared" si="1"/>
        <v>0</v>
      </c>
      <c r="J17" s="19">
        <f t="shared" si="2"/>
        <v>0</v>
      </c>
    </row>
    <row r="18" spans="1:10" s="11" customFormat="1" ht="35.1" customHeight="1" x14ac:dyDescent="0.25">
      <c r="A18" s="12">
        <v>7</v>
      </c>
      <c r="B18" s="13" t="s">
        <v>14</v>
      </c>
      <c r="C18" s="23" t="s">
        <v>30</v>
      </c>
      <c r="D18" s="15" t="s">
        <v>31</v>
      </c>
      <c r="E18" s="12" t="s">
        <v>32</v>
      </c>
      <c r="F18" s="17">
        <v>20</v>
      </c>
      <c r="G18" s="18"/>
      <c r="H18" s="19">
        <f t="shared" si="0"/>
        <v>0</v>
      </c>
      <c r="I18" s="19">
        <f t="shared" si="1"/>
        <v>0</v>
      </c>
      <c r="J18" s="19">
        <f t="shared" si="2"/>
        <v>0</v>
      </c>
    </row>
    <row r="19" spans="1:10" s="11" customFormat="1" ht="35.1" customHeight="1" x14ac:dyDescent="0.25">
      <c r="A19" s="20">
        <v>8</v>
      </c>
      <c r="B19" s="13" t="s">
        <v>14</v>
      </c>
      <c r="C19" s="23" t="s">
        <v>33</v>
      </c>
      <c r="D19" s="15" t="s">
        <v>34</v>
      </c>
      <c r="E19" s="20" t="s">
        <v>35</v>
      </c>
      <c r="F19" s="17">
        <v>10</v>
      </c>
      <c r="G19" s="18"/>
      <c r="H19" s="19">
        <f t="shared" si="0"/>
        <v>0</v>
      </c>
      <c r="I19" s="19">
        <f t="shared" si="1"/>
        <v>0</v>
      </c>
      <c r="J19" s="19">
        <f t="shared" si="2"/>
        <v>0</v>
      </c>
    </row>
    <row r="20" spans="1:10" s="11" customFormat="1" ht="35.1" customHeight="1" x14ac:dyDescent="0.25">
      <c r="A20" s="12">
        <v>9</v>
      </c>
      <c r="B20" s="13" t="s">
        <v>14</v>
      </c>
      <c r="C20" s="14" t="s">
        <v>36</v>
      </c>
      <c r="D20" s="15" t="s">
        <v>37</v>
      </c>
      <c r="E20" s="20" t="s">
        <v>35</v>
      </c>
      <c r="F20" s="17">
        <v>20</v>
      </c>
      <c r="G20" s="18"/>
      <c r="H20" s="19">
        <f t="shared" si="0"/>
        <v>0</v>
      </c>
      <c r="I20" s="19">
        <f t="shared" si="1"/>
        <v>0</v>
      </c>
      <c r="J20" s="19">
        <f t="shared" si="2"/>
        <v>0</v>
      </c>
    </row>
    <row r="21" spans="1:10" s="11" customFormat="1" ht="35.1" customHeight="1" x14ac:dyDescent="0.25">
      <c r="A21" s="20">
        <v>10</v>
      </c>
      <c r="B21" s="13" t="s">
        <v>14</v>
      </c>
      <c r="C21" s="14" t="s">
        <v>38</v>
      </c>
      <c r="D21" s="15" t="s">
        <v>39</v>
      </c>
      <c r="E21" s="20" t="s">
        <v>35</v>
      </c>
      <c r="F21" s="17">
        <v>30</v>
      </c>
      <c r="G21" s="18"/>
      <c r="H21" s="19">
        <f t="shared" si="0"/>
        <v>0</v>
      </c>
      <c r="I21" s="19">
        <f t="shared" si="1"/>
        <v>0</v>
      </c>
      <c r="J21" s="19">
        <f t="shared" si="2"/>
        <v>0</v>
      </c>
    </row>
    <row r="22" spans="1:10" s="11" customFormat="1" ht="35.1" customHeight="1" x14ac:dyDescent="0.25">
      <c r="A22" s="12">
        <v>11</v>
      </c>
      <c r="B22" s="13" t="s">
        <v>14</v>
      </c>
      <c r="C22" s="14" t="s">
        <v>40</v>
      </c>
      <c r="D22" s="22" t="s">
        <v>41</v>
      </c>
      <c r="E22" s="16" t="s">
        <v>17</v>
      </c>
      <c r="F22" s="17">
        <v>100</v>
      </c>
      <c r="G22" s="18"/>
      <c r="H22" s="19">
        <f t="shared" si="0"/>
        <v>0</v>
      </c>
      <c r="I22" s="19">
        <f t="shared" si="1"/>
        <v>0</v>
      </c>
      <c r="J22" s="19">
        <f t="shared" si="2"/>
        <v>0</v>
      </c>
    </row>
    <row r="23" spans="1:10" s="11" customFormat="1" ht="35.1" customHeight="1" x14ac:dyDescent="0.25">
      <c r="A23" s="20">
        <v>12</v>
      </c>
      <c r="B23" s="13" t="s">
        <v>14</v>
      </c>
      <c r="C23" s="14" t="s">
        <v>42</v>
      </c>
      <c r="D23" s="22" t="s">
        <v>43</v>
      </c>
      <c r="E23" s="16" t="s">
        <v>17</v>
      </c>
      <c r="F23" s="17">
        <v>200</v>
      </c>
      <c r="G23" s="18"/>
      <c r="H23" s="19">
        <f t="shared" si="0"/>
        <v>0</v>
      </c>
      <c r="I23" s="19">
        <f t="shared" si="1"/>
        <v>0</v>
      </c>
      <c r="J23" s="19">
        <f t="shared" si="2"/>
        <v>0</v>
      </c>
    </row>
    <row r="24" spans="1:10" s="11" customFormat="1" ht="35.1" customHeight="1" x14ac:dyDescent="0.25">
      <c r="A24" s="12">
        <v>13</v>
      </c>
      <c r="B24" s="13" t="s">
        <v>14</v>
      </c>
      <c r="C24" s="23" t="s">
        <v>44</v>
      </c>
      <c r="D24" s="15" t="s">
        <v>45</v>
      </c>
      <c r="E24" s="20" t="s">
        <v>35</v>
      </c>
      <c r="F24" s="17">
        <v>30</v>
      </c>
      <c r="G24" s="18"/>
      <c r="H24" s="19">
        <f t="shared" si="0"/>
        <v>0</v>
      </c>
      <c r="I24" s="19">
        <f t="shared" si="1"/>
        <v>0</v>
      </c>
      <c r="J24" s="19">
        <f t="shared" si="2"/>
        <v>0</v>
      </c>
    </row>
    <row r="25" spans="1:10" s="11" customFormat="1" ht="35.1" customHeight="1" x14ac:dyDescent="0.25">
      <c r="A25" s="20">
        <v>14</v>
      </c>
      <c r="B25" s="13" t="s">
        <v>14</v>
      </c>
      <c r="C25" s="14" t="s">
        <v>46</v>
      </c>
      <c r="D25" s="24" t="s">
        <v>47</v>
      </c>
      <c r="E25" s="20" t="s">
        <v>35</v>
      </c>
      <c r="F25" s="17">
        <v>50</v>
      </c>
      <c r="G25" s="18"/>
      <c r="H25" s="19">
        <f t="shared" si="0"/>
        <v>0</v>
      </c>
      <c r="I25" s="19">
        <f t="shared" si="1"/>
        <v>0</v>
      </c>
      <c r="J25" s="19">
        <f t="shared" si="2"/>
        <v>0</v>
      </c>
    </row>
    <row r="26" spans="1:10" s="11" customFormat="1" ht="35.1" customHeight="1" x14ac:dyDescent="0.25">
      <c r="A26" s="12">
        <v>15</v>
      </c>
      <c r="B26" s="13" t="s">
        <v>14</v>
      </c>
      <c r="C26" s="23" t="s">
        <v>48</v>
      </c>
      <c r="D26" s="15" t="s">
        <v>49</v>
      </c>
      <c r="E26" s="20" t="s">
        <v>35</v>
      </c>
      <c r="F26" s="17">
        <v>20</v>
      </c>
      <c r="G26" s="18"/>
      <c r="H26" s="19">
        <f t="shared" si="0"/>
        <v>0</v>
      </c>
      <c r="I26" s="19">
        <f t="shared" si="1"/>
        <v>0</v>
      </c>
      <c r="J26" s="19">
        <f t="shared" si="2"/>
        <v>0</v>
      </c>
    </row>
    <row r="27" spans="1:10" s="11" customFormat="1" ht="35.1" customHeight="1" x14ac:dyDescent="0.25">
      <c r="A27" s="20">
        <v>16</v>
      </c>
      <c r="B27" s="13" t="s">
        <v>14</v>
      </c>
      <c r="C27" s="23" t="s">
        <v>50</v>
      </c>
      <c r="D27" s="15" t="s">
        <v>51</v>
      </c>
      <c r="E27" s="20" t="s">
        <v>35</v>
      </c>
      <c r="F27" s="17">
        <v>20</v>
      </c>
      <c r="G27" s="18"/>
      <c r="H27" s="19">
        <f t="shared" si="0"/>
        <v>0</v>
      </c>
      <c r="I27" s="19">
        <f t="shared" si="1"/>
        <v>0</v>
      </c>
      <c r="J27" s="19">
        <f t="shared" si="2"/>
        <v>0</v>
      </c>
    </row>
    <row r="28" spans="1:10" s="11" customFormat="1" ht="35.1" customHeight="1" x14ac:dyDescent="0.25">
      <c r="A28" s="12">
        <v>17</v>
      </c>
      <c r="B28" s="13" t="s">
        <v>14</v>
      </c>
      <c r="C28" s="25" t="s">
        <v>52</v>
      </c>
      <c r="D28" s="24" t="s">
        <v>53</v>
      </c>
      <c r="E28" s="20" t="s">
        <v>35</v>
      </c>
      <c r="F28" s="17">
        <v>200</v>
      </c>
      <c r="G28" s="18"/>
      <c r="H28" s="19">
        <f t="shared" si="0"/>
        <v>0</v>
      </c>
      <c r="I28" s="19">
        <f t="shared" si="1"/>
        <v>0</v>
      </c>
      <c r="J28" s="19">
        <f t="shared" si="2"/>
        <v>0</v>
      </c>
    </row>
    <row r="29" spans="1:10" s="11" customFormat="1" ht="35.1" customHeight="1" x14ac:dyDescent="0.25">
      <c r="A29" s="20">
        <v>18</v>
      </c>
      <c r="B29" s="13" t="s">
        <v>14</v>
      </c>
      <c r="C29" s="25" t="s">
        <v>54</v>
      </c>
      <c r="D29" s="24" t="s">
        <v>55</v>
      </c>
      <c r="E29" s="20" t="s">
        <v>35</v>
      </c>
      <c r="F29" s="17">
        <v>10</v>
      </c>
      <c r="G29" s="18"/>
      <c r="H29" s="19">
        <f t="shared" si="0"/>
        <v>0</v>
      </c>
      <c r="I29" s="19">
        <f t="shared" si="1"/>
        <v>0</v>
      </c>
      <c r="J29" s="19">
        <f t="shared" si="2"/>
        <v>0</v>
      </c>
    </row>
    <row r="30" spans="1:10" s="11" customFormat="1" ht="35.1" customHeight="1" x14ac:dyDescent="0.25">
      <c r="A30" s="12">
        <v>19</v>
      </c>
      <c r="B30" s="13" t="s">
        <v>14</v>
      </c>
      <c r="C30" s="14" t="s">
        <v>56</v>
      </c>
      <c r="D30" s="22" t="s">
        <v>57</v>
      </c>
      <c r="E30" s="20" t="s">
        <v>58</v>
      </c>
      <c r="F30" s="17">
        <v>10</v>
      </c>
      <c r="G30" s="18"/>
      <c r="H30" s="19">
        <f t="shared" si="0"/>
        <v>0</v>
      </c>
      <c r="I30" s="19">
        <f t="shared" si="1"/>
        <v>0</v>
      </c>
      <c r="J30" s="19">
        <f t="shared" si="2"/>
        <v>0</v>
      </c>
    </row>
    <row r="31" spans="1:10" s="11" customFormat="1" ht="35.1" customHeight="1" x14ac:dyDescent="0.25">
      <c r="A31" s="20">
        <v>20</v>
      </c>
      <c r="B31" s="13" t="s">
        <v>14</v>
      </c>
      <c r="C31" s="23" t="s">
        <v>59</v>
      </c>
      <c r="D31" s="15" t="s">
        <v>60</v>
      </c>
      <c r="E31" s="16" t="s">
        <v>17</v>
      </c>
      <c r="F31" s="17">
        <v>100</v>
      </c>
      <c r="G31" s="18"/>
      <c r="H31" s="19">
        <f t="shared" si="0"/>
        <v>0</v>
      </c>
      <c r="I31" s="19">
        <f t="shared" si="1"/>
        <v>0</v>
      </c>
      <c r="J31" s="19">
        <f t="shared" si="2"/>
        <v>0</v>
      </c>
    </row>
    <row r="32" spans="1:10" s="11" customFormat="1" ht="33.75" x14ac:dyDescent="0.25">
      <c r="A32" s="12">
        <v>21</v>
      </c>
      <c r="B32" s="13" t="s">
        <v>14</v>
      </c>
      <c r="C32" s="14" t="s">
        <v>61</v>
      </c>
      <c r="D32" s="22" t="s">
        <v>62</v>
      </c>
      <c r="E32" s="20" t="s">
        <v>35</v>
      </c>
      <c r="F32" s="17">
        <v>20000</v>
      </c>
      <c r="G32" s="18"/>
      <c r="H32" s="19">
        <f t="shared" si="0"/>
        <v>0</v>
      </c>
      <c r="I32" s="19">
        <f t="shared" si="1"/>
        <v>0</v>
      </c>
      <c r="J32" s="19">
        <f t="shared" si="2"/>
        <v>0</v>
      </c>
    </row>
    <row r="33" spans="1:10" s="11" customFormat="1" ht="35.1" customHeight="1" x14ac:dyDescent="0.25">
      <c r="A33" s="20">
        <v>22</v>
      </c>
      <c r="B33" s="13" t="s">
        <v>14</v>
      </c>
      <c r="C33" s="25" t="s">
        <v>63</v>
      </c>
      <c r="D33" s="24" t="s">
        <v>64</v>
      </c>
      <c r="E33" s="20" t="s">
        <v>35</v>
      </c>
      <c r="F33" s="17">
        <v>1000</v>
      </c>
      <c r="G33" s="18"/>
      <c r="H33" s="19">
        <f t="shared" si="0"/>
        <v>0</v>
      </c>
      <c r="I33" s="19">
        <f t="shared" si="1"/>
        <v>0</v>
      </c>
      <c r="J33" s="19">
        <f t="shared" si="2"/>
        <v>0</v>
      </c>
    </row>
    <row r="34" spans="1:10" s="11" customFormat="1" ht="45" x14ac:dyDescent="0.25">
      <c r="A34" s="12">
        <v>23</v>
      </c>
      <c r="B34" s="13" t="s">
        <v>14</v>
      </c>
      <c r="C34" s="14" t="s">
        <v>65</v>
      </c>
      <c r="D34" s="15" t="s">
        <v>66</v>
      </c>
      <c r="E34" s="20" t="s">
        <v>35</v>
      </c>
      <c r="F34" s="17">
        <v>60</v>
      </c>
      <c r="G34" s="18"/>
      <c r="H34" s="19">
        <f t="shared" si="0"/>
        <v>0</v>
      </c>
      <c r="I34" s="19">
        <f t="shared" si="1"/>
        <v>0</v>
      </c>
      <c r="J34" s="19">
        <f t="shared" si="2"/>
        <v>0</v>
      </c>
    </row>
    <row r="35" spans="1:10" s="11" customFormat="1" ht="45" x14ac:dyDescent="0.25">
      <c r="A35" s="20">
        <v>24</v>
      </c>
      <c r="B35" s="13" t="s">
        <v>14</v>
      </c>
      <c r="C35" s="14" t="s">
        <v>67</v>
      </c>
      <c r="D35" s="15" t="s">
        <v>68</v>
      </c>
      <c r="E35" s="20" t="s">
        <v>35</v>
      </c>
      <c r="F35" s="17">
        <v>25</v>
      </c>
      <c r="G35" s="18"/>
      <c r="H35" s="19">
        <f t="shared" si="0"/>
        <v>0</v>
      </c>
      <c r="I35" s="19">
        <f t="shared" si="1"/>
        <v>0</v>
      </c>
      <c r="J35" s="19">
        <f t="shared" si="2"/>
        <v>0</v>
      </c>
    </row>
    <row r="36" spans="1:10" s="11" customFormat="1" ht="35.1" customHeight="1" x14ac:dyDescent="0.25">
      <c r="A36" s="12">
        <v>25</v>
      </c>
      <c r="B36" s="13" t="s">
        <v>14</v>
      </c>
      <c r="C36" s="23" t="s">
        <v>69</v>
      </c>
      <c r="D36" s="15" t="s">
        <v>70</v>
      </c>
      <c r="E36" s="20" t="s">
        <v>35</v>
      </c>
      <c r="F36" s="17">
        <v>100</v>
      </c>
      <c r="G36" s="18"/>
      <c r="H36" s="19">
        <f t="shared" si="0"/>
        <v>0</v>
      </c>
      <c r="I36" s="19">
        <f t="shared" si="1"/>
        <v>0</v>
      </c>
      <c r="J36" s="19">
        <f t="shared" si="2"/>
        <v>0</v>
      </c>
    </row>
    <row r="37" spans="1:10" s="11" customFormat="1" ht="35.1" customHeight="1" x14ac:dyDescent="0.25">
      <c r="A37" s="20">
        <v>26</v>
      </c>
      <c r="B37" s="13" t="s">
        <v>14</v>
      </c>
      <c r="C37" s="23" t="s">
        <v>71</v>
      </c>
      <c r="D37" s="15" t="s">
        <v>72</v>
      </c>
      <c r="E37" s="20" t="s">
        <v>35</v>
      </c>
      <c r="F37" s="17">
        <v>10</v>
      </c>
      <c r="G37" s="18"/>
      <c r="H37" s="19">
        <f t="shared" si="0"/>
        <v>0</v>
      </c>
      <c r="I37" s="19">
        <f t="shared" si="1"/>
        <v>0</v>
      </c>
      <c r="J37" s="19">
        <f t="shared" si="2"/>
        <v>0</v>
      </c>
    </row>
    <row r="38" spans="1:10" s="11" customFormat="1" ht="35.1" customHeight="1" x14ac:dyDescent="0.25">
      <c r="A38" s="12">
        <v>27</v>
      </c>
      <c r="B38" s="13" t="s">
        <v>14</v>
      </c>
      <c r="C38" s="25" t="s">
        <v>73</v>
      </c>
      <c r="D38" s="24" t="s">
        <v>74</v>
      </c>
      <c r="E38" s="20" t="s">
        <v>17</v>
      </c>
      <c r="F38" s="17">
        <v>5</v>
      </c>
      <c r="G38" s="18"/>
      <c r="H38" s="19">
        <f t="shared" si="0"/>
        <v>0</v>
      </c>
      <c r="I38" s="19">
        <f t="shared" si="1"/>
        <v>0</v>
      </c>
      <c r="J38" s="19">
        <f t="shared" si="2"/>
        <v>0</v>
      </c>
    </row>
    <row r="39" spans="1:10" s="11" customFormat="1" ht="35.1" customHeight="1" x14ac:dyDescent="0.25">
      <c r="A39" s="20">
        <v>28</v>
      </c>
      <c r="B39" s="13" t="s">
        <v>14</v>
      </c>
      <c r="C39" s="14" t="s">
        <v>75</v>
      </c>
      <c r="D39" s="15" t="s">
        <v>76</v>
      </c>
      <c r="E39" s="20" t="s">
        <v>35</v>
      </c>
      <c r="F39" s="17">
        <v>500</v>
      </c>
      <c r="G39" s="18"/>
      <c r="H39" s="19">
        <f t="shared" si="0"/>
        <v>0</v>
      </c>
      <c r="I39" s="19">
        <f t="shared" si="1"/>
        <v>0</v>
      </c>
      <c r="J39" s="19">
        <f t="shared" si="2"/>
        <v>0</v>
      </c>
    </row>
    <row r="40" spans="1:10" s="11" customFormat="1" ht="35.1" customHeight="1" x14ac:dyDescent="0.25">
      <c r="A40" s="12">
        <v>29</v>
      </c>
      <c r="B40" s="13" t="s">
        <v>14</v>
      </c>
      <c r="C40" s="14" t="s">
        <v>77</v>
      </c>
      <c r="D40" s="15" t="s">
        <v>78</v>
      </c>
      <c r="E40" s="20" t="s">
        <v>35</v>
      </c>
      <c r="F40" s="17">
        <v>1000</v>
      </c>
      <c r="G40" s="18"/>
      <c r="H40" s="19">
        <f t="shared" si="0"/>
        <v>0</v>
      </c>
      <c r="I40" s="19">
        <f t="shared" si="1"/>
        <v>0</v>
      </c>
      <c r="J40" s="19">
        <f t="shared" si="2"/>
        <v>0</v>
      </c>
    </row>
    <row r="41" spans="1:10" s="11" customFormat="1" ht="35.1" customHeight="1" x14ac:dyDescent="0.25">
      <c r="A41" s="20">
        <v>30</v>
      </c>
      <c r="B41" s="13" t="s">
        <v>14</v>
      </c>
      <c r="C41" s="23" t="s">
        <v>79</v>
      </c>
      <c r="D41" s="15" t="s">
        <v>80</v>
      </c>
      <c r="E41" s="12" t="s">
        <v>25</v>
      </c>
      <c r="F41" s="17">
        <v>200</v>
      </c>
      <c r="G41" s="18"/>
      <c r="H41" s="19">
        <f t="shared" si="0"/>
        <v>0</v>
      </c>
      <c r="I41" s="19">
        <f t="shared" si="1"/>
        <v>0</v>
      </c>
      <c r="J41" s="19">
        <f t="shared" si="2"/>
        <v>0</v>
      </c>
    </row>
    <row r="42" spans="1:10" s="11" customFormat="1" ht="35.1" customHeight="1" x14ac:dyDescent="0.25">
      <c r="A42" s="12">
        <v>31</v>
      </c>
      <c r="B42" s="13" t="s">
        <v>14</v>
      </c>
      <c r="C42" s="23" t="s">
        <v>81</v>
      </c>
      <c r="D42" s="15" t="s">
        <v>82</v>
      </c>
      <c r="E42" s="12" t="s">
        <v>25</v>
      </c>
      <c r="F42" s="17">
        <v>100</v>
      </c>
      <c r="G42" s="18"/>
      <c r="H42" s="19">
        <f t="shared" si="0"/>
        <v>0</v>
      </c>
      <c r="I42" s="19">
        <f t="shared" si="1"/>
        <v>0</v>
      </c>
      <c r="J42" s="19">
        <f t="shared" si="2"/>
        <v>0</v>
      </c>
    </row>
    <row r="43" spans="1:10" s="11" customFormat="1" ht="35.1" customHeight="1" x14ac:dyDescent="0.25">
      <c r="A43" s="20">
        <v>32</v>
      </c>
      <c r="B43" s="13" t="s">
        <v>14</v>
      </c>
      <c r="C43" s="23" t="s">
        <v>83</v>
      </c>
      <c r="D43" s="15" t="s">
        <v>84</v>
      </c>
      <c r="E43" s="12" t="s">
        <v>25</v>
      </c>
      <c r="F43" s="17">
        <v>200</v>
      </c>
      <c r="G43" s="18"/>
      <c r="H43" s="19">
        <f t="shared" si="0"/>
        <v>0</v>
      </c>
      <c r="I43" s="19">
        <f t="shared" si="1"/>
        <v>0</v>
      </c>
      <c r="J43" s="19">
        <f t="shared" si="2"/>
        <v>0</v>
      </c>
    </row>
    <row r="44" spans="1:10" s="11" customFormat="1" ht="35.1" customHeight="1" x14ac:dyDescent="0.25">
      <c r="A44" s="12">
        <v>33</v>
      </c>
      <c r="B44" s="13" t="s">
        <v>14</v>
      </c>
      <c r="C44" s="23" t="s">
        <v>85</v>
      </c>
      <c r="D44" s="15" t="s">
        <v>86</v>
      </c>
      <c r="E44" s="12" t="s">
        <v>25</v>
      </c>
      <c r="F44" s="17">
        <v>200</v>
      </c>
      <c r="G44" s="18"/>
      <c r="H44" s="19">
        <f t="shared" si="0"/>
        <v>0</v>
      </c>
      <c r="I44" s="19">
        <f t="shared" si="1"/>
        <v>0</v>
      </c>
      <c r="J44" s="19">
        <f t="shared" si="2"/>
        <v>0</v>
      </c>
    </row>
    <row r="45" spans="1:10" s="11" customFormat="1" ht="45" x14ac:dyDescent="0.25">
      <c r="A45" s="20">
        <v>34</v>
      </c>
      <c r="B45" s="13" t="s">
        <v>14</v>
      </c>
      <c r="C45" s="14" t="s">
        <v>87</v>
      </c>
      <c r="D45" s="15" t="s">
        <v>88</v>
      </c>
      <c r="E45" s="20" t="s">
        <v>17</v>
      </c>
      <c r="F45" s="17">
        <v>10</v>
      </c>
      <c r="G45" s="18"/>
      <c r="H45" s="19">
        <f t="shared" si="0"/>
        <v>0</v>
      </c>
      <c r="I45" s="19">
        <f t="shared" si="1"/>
        <v>0</v>
      </c>
      <c r="J45" s="19">
        <f t="shared" si="2"/>
        <v>0</v>
      </c>
    </row>
    <row r="46" spans="1:10" s="11" customFormat="1" ht="33.75" x14ac:dyDescent="0.25">
      <c r="A46" s="12">
        <v>35</v>
      </c>
      <c r="B46" s="13" t="s">
        <v>14</v>
      </c>
      <c r="C46" s="25" t="s">
        <v>89</v>
      </c>
      <c r="D46" s="24" t="s">
        <v>90</v>
      </c>
      <c r="E46" s="20" t="s">
        <v>35</v>
      </c>
      <c r="F46" s="17">
        <v>10</v>
      </c>
      <c r="G46" s="18"/>
      <c r="H46" s="19">
        <f t="shared" si="0"/>
        <v>0</v>
      </c>
      <c r="I46" s="19">
        <f t="shared" si="1"/>
        <v>0</v>
      </c>
      <c r="J46" s="19">
        <f t="shared" si="2"/>
        <v>0</v>
      </c>
    </row>
    <row r="47" spans="1:10" s="11" customFormat="1" ht="45" x14ac:dyDescent="0.25">
      <c r="A47" s="20">
        <v>36</v>
      </c>
      <c r="B47" s="13" t="s">
        <v>14</v>
      </c>
      <c r="C47" s="25" t="s">
        <v>91</v>
      </c>
      <c r="D47" s="24" t="s">
        <v>92</v>
      </c>
      <c r="E47" s="20" t="s">
        <v>35</v>
      </c>
      <c r="F47" s="17">
        <v>10</v>
      </c>
      <c r="G47" s="18"/>
      <c r="H47" s="19">
        <f t="shared" si="0"/>
        <v>0</v>
      </c>
      <c r="I47" s="19">
        <f t="shared" si="1"/>
        <v>0</v>
      </c>
      <c r="J47" s="19">
        <f t="shared" si="2"/>
        <v>0</v>
      </c>
    </row>
    <row r="48" spans="1:10" s="11" customFormat="1" ht="35.1" customHeight="1" x14ac:dyDescent="0.25">
      <c r="A48" s="12">
        <v>37</v>
      </c>
      <c r="B48" s="13" t="s">
        <v>14</v>
      </c>
      <c r="C48" s="23" t="s">
        <v>93</v>
      </c>
      <c r="D48" s="15" t="s">
        <v>94</v>
      </c>
      <c r="E48" s="20" t="s">
        <v>35</v>
      </c>
      <c r="F48" s="17">
        <v>30</v>
      </c>
      <c r="G48" s="18"/>
      <c r="H48" s="19">
        <f t="shared" si="0"/>
        <v>0</v>
      </c>
      <c r="I48" s="19">
        <f t="shared" si="1"/>
        <v>0</v>
      </c>
      <c r="J48" s="19">
        <f t="shared" si="2"/>
        <v>0</v>
      </c>
    </row>
    <row r="49" spans="1:10" s="11" customFormat="1" ht="35.1" customHeight="1" x14ac:dyDescent="0.25">
      <c r="A49" s="20">
        <v>38</v>
      </c>
      <c r="B49" s="13" t="s">
        <v>14</v>
      </c>
      <c r="C49" s="14" t="s">
        <v>95</v>
      </c>
      <c r="D49" s="26" t="s">
        <v>257</v>
      </c>
      <c r="E49" s="20" t="s">
        <v>35</v>
      </c>
      <c r="F49" s="17">
        <v>5</v>
      </c>
      <c r="G49" s="18"/>
      <c r="H49" s="19">
        <f t="shared" si="0"/>
        <v>0</v>
      </c>
      <c r="I49" s="19">
        <f t="shared" si="1"/>
        <v>0</v>
      </c>
      <c r="J49" s="19">
        <f t="shared" si="2"/>
        <v>0</v>
      </c>
    </row>
    <row r="50" spans="1:10" s="11" customFormat="1" ht="35.1" customHeight="1" x14ac:dyDescent="0.25">
      <c r="A50" s="12">
        <v>39</v>
      </c>
      <c r="B50" s="13" t="s">
        <v>14</v>
      </c>
      <c r="C50" s="21" t="s">
        <v>96</v>
      </c>
      <c r="D50" s="15" t="s">
        <v>97</v>
      </c>
      <c r="E50" s="12" t="s">
        <v>22</v>
      </c>
      <c r="F50" s="17">
        <v>3</v>
      </c>
      <c r="G50" s="18"/>
      <c r="H50" s="19">
        <f t="shared" si="0"/>
        <v>0</v>
      </c>
      <c r="I50" s="19">
        <f t="shared" si="1"/>
        <v>0</v>
      </c>
      <c r="J50" s="19">
        <f t="shared" si="2"/>
        <v>0</v>
      </c>
    </row>
    <row r="51" spans="1:10" s="11" customFormat="1" ht="35.1" customHeight="1" x14ac:dyDescent="0.25">
      <c r="A51" s="20">
        <v>40</v>
      </c>
      <c r="B51" s="13" t="s">
        <v>14</v>
      </c>
      <c r="C51" s="21" t="s">
        <v>98</v>
      </c>
      <c r="D51" s="15" t="s">
        <v>99</v>
      </c>
      <c r="E51" s="12" t="s">
        <v>22</v>
      </c>
      <c r="F51" s="17">
        <v>3</v>
      </c>
      <c r="G51" s="18"/>
      <c r="H51" s="19">
        <f t="shared" si="0"/>
        <v>0</v>
      </c>
      <c r="I51" s="19">
        <f t="shared" si="1"/>
        <v>0</v>
      </c>
      <c r="J51" s="19">
        <f t="shared" si="2"/>
        <v>0</v>
      </c>
    </row>
    <row r="52" spans="1:10" s="11" customFormat="1" ht="35.1" customHeight="1" x14ac:dyDescent="0.25">
      <c r="A52" s="12">
        <v>41</v>
      </c>
      <c r="B52" s="13" t="s">
        <v>14</v>
      </c>
      <c r="C52" s="14" t="s">
        <v>100</v>
      </c>
      <c r="D52" s="22" t="s">
        <v>258</v>
      </c>
      <c r="E52" s="20" t="s">
        <v>101</v>
      </c>
      <c r="F52" s="17">
        <v>500</v>
      </c>
      <c r="G52" s="18"/>
      <c r="H52" s="19">
        <f t="shared" si="0"/>
        <v>0</v>
      </c>
      <c r="I52" s="19">
        <f t="shared" si="1"/>
        <v>0</v>
      </c>
      <c r="J52" s="19">
        <f t="shared" si="2"/>
        <v>0</v>
      </c>
    </row>
    <row r="53" spans="1:10" s="11" customFormat="1" ht="35.1" customHeight="1" x14ac:dyDescent="0.25">
      <c r="A53" s="20">
        <v>42</v>
      </c>
      <c r="B53" s="13" t="s">
        <v>14</v>
      </c>
      <c r="C53" s="25" t="s">
        <v>102</v>
      </c>
      <c r="D53" s="24" t="s">
        <v>103</v>
      </c>
      <c r="E53" s="20" t="s">
        <v>35</v>
      </c>
      <c r="F53" s="17">
        <v>100</v>
      </c>
      <c r="G53" s="18"/>
      <c r="H53" s="19">
        <f t="shared" si="0"/>
        <v>0</v>
      </c>
      <c r="I53" s="19">
        <f t="shared" si="1"/>
        <v>0</v>
      </c>
      <c r="J53" s="19">
        <f t="shared" si="2"/>
        <v>0</v>
      </c>
    </row>
    <row r="54" spans="1:10" s="11" customFormat="1" ht="35.1" customHeight="1" x14ac:dyDescent="0.25">
      <c r="A54" s="12">
        <v>43</v>
      </c>
      <c r="B54" s="13" t="s">
        <v>14</v>
      </c>
      <c r="C54" s="25" t="s">
        <v>104</v>
      </c>
      <c r="D54" s="24" t="s">
        <v>105</v>
      </c>
      <c r="E54" s="20" t="s">
        <v>106</v>
      </c>
      <c r="F54" s="17">
        <v>10</v>
      </c>
      <c r="G54" s="27"/>
      <c r="H54" s="19">
        <f t="shared" si="0"/>
        <v>0</v>
      </c>
      <c r="I54" s="19">
        <f t="shared" si="1"/>
        <v>0</v>
      </c>
      <c r="J54" s="19">
        <f t="shared" si="2"/>
        <v>0</v>
      </c>
    </row>
    <row r="55" spans="1:10" s="11" customFormat="1" ht="35.1" customHeight="1" x14ac:dyDescent="0.25">
      <c r="A55" s="20">
        <v>44</v>
      </c>
      <c r="B55" s="13" t="s">
        <v>14</v>
      </c>
      <c r="C55" s="25" t="s">
        <v>107</v>
      </c>
      <c r="D55" s="24" t="s">
        <v>108</v>
      </c>
      <c r="E55" s="20" t="s">
        <v>106</v>
      </c>
      <c r="F55" s="17">
        <v>20</v>
      </c>
      <c r="G55" s="18"/>
      <c r="H55" s="19">
        <f t="shared" si="0"/>
        <v>0</v>
      </c>
      <c r="I55" s="19">
        <f t="shared" si="1"/>
        <v>0</v>
      </c>
      <c r="J55" s="19">
        <f t="shared" si="2"/>
        <v>0</v>
      </c>
    </row>
    <row r="56" spans="1:10" s="11" customFormat="1" ht="35.1" customHeight="1" x14ac:dyDescent="0.25">
      <c r="A56" s="12">
        <v>45</v>
      </c>
      <c r="B56" s="13" t="s">
        <v>14</v>
      </c>
      <c r="C56" s="14" t="s">
        <v>109</v>
      </c>
      <c r="D56" s="28" t="s">
        <v>110</v>
      </c>
      <c r="E56" s="20" t="s">
        <v>111</v>
      </c>
      <c r="F56" s="17">
        <v>100</v>
      </c>
      <c r="G56" s="27"/>
      <c r="H56" s="19">
        <f t="shared" si="0"/>
        <v>0</v>
      </c>
      <c r="I56" s="19">
        <f t="shared" si="1"/>
        <v>0</v>
      </c>
      <c r="J56" s="19">
        <f t="shared" si="2"/>
        <v>0</v>
      </c>
    </row>
    <row r="57" spans="1:10" s="11" customFormat="1" ht="35.1" customHeight="1" x14ac:dyDescent="0.25">
      <c r="A57" s="20">
        <v>46</v>
      </c>
      <c r="B57" s="13" t="s">
        <v>14</v>
      </c>
      <c r="C57" s="25" t="s">
        <v>112</v>
      </c>
      <c r="D57" s="24" t="s">
        <v>113</v>
      </c>
      <c r="E57" s="20" t="s">
        <v>35</v>
      </c>
      <c r="F57" s="17">
        <v>500</v>
      </c>
      <c r="G57" s="18"/>
      <c r="H57" s="19">
        <f t="shared" si="0"/>
        <v>0</v>
      </c>
      <c r="I57" s="19">
        <f t="shared" si="1"/>
        <v>0</v>
      </c>
      <c r="J57" s="19">
        <f t="shared" si="2"/>
        <v>0</v>
      </c>
    </row>
    <row r="58" spans="1:10" s="11" customFormat="1" ht="35.1" customHeight="1" x14ac:dyDescent="0.25">
      <c r="A58" s="12">
        <v>47</v>
      </c>
      <c r="B58" s="13" t="s">
        <v>14</v>
      </c>
      <c r="C58" s="23" t="s">
        <v>114</v>
      </c>
      <c r="D58" s="24" t="s">
        <v>115</v>
      </c>
      <c r="E58" s="20" t="s">
        <v>35</v>
      </c>
      <c r="F58" s="17">
        <v>100</v>
      </c>
      <c r="G58" s="18"/>
      <c r="H58" s="19">
        <f t="shared" si="0"/>
        <v>0</v>
      </c>
      <c r="I58" s="19">
        <f t="shared" si="1"/>
        <v>0</v>
      </c>
      <c r="J58" s="19">
        <f t="shared" si="2"/>
        <v>0</v>
      </c>
    </row>
    <row r="59" spans="1:10" ht="35.1" customHeight="1" x14ac:dyDescent="0.25">
      <c r="A59" s="20">
        <v>48</v>
      </c>
      <c r="B59" s="13" t="s">
        <v>14</v>
      </c>
      <c r="C59" s="14" t="s">
        <v>116</v>
      </c>
      <c r="D59" s="15" t="s">
        <v>117</v>
      </c>
      <c r="E59" s="20" t="s">
        <v>35</v>
      </c>
      <c r="F59" s="17">
        <v>1000</v>
      </c>
      <c r="G59" s="18"/>
      <c r="H59" s="19">
        <f t="shared" si="0"/>
        <v>0</v>
      </c>
      <c r="I59" s="19">
        <f t="shared" si="1"/>
        <v>0</v>
      </c>
      <c r="J59" s="19">
        <f t="shared" si="2"/>
        <v>0</v>
      </c>
    </row>
    <row r="60" spans="1:10" ht="35.1" customHeight="1" x14ac:dyDescent="0.25">
      <c r="A60" s="12">
        <v>49</v>
      </c>
      <c r="B60" s="13" t="s">
        <v>14</v>
      </c>
      <c r="C60" s="23" t="s">
        <v>118</v>
      </c>
      <c r="D60" s="15" t="s">
        <v>119</v>
      </c>
      <c r="E60" s="20" t="s">
        <v>35</v>
      </c>
      <c r="F60" s="17">
        <v>50</v>
      </c>
      <c r="G60" s="18"/>
      <c r="H60" s="19">
        <f t="shared" si="0"/>
        <v>0</v>
      </c>
      <c r="I60" s="19">
        <f t="shared" si="1"/>
        <v>0</v>
      </c>
      <c r="J60" s="19">
        <f t="shared" si="2"/>
        <v>0</v>
      </c>
    </row>
    <row r="61" spans="1:10" ht="35.1" customHeight="1" x14ac:dyDescent="0.25">
      <c r="A61" s="20">
        <v>50</v>
      </c>
      <c r="B61" s="13" t="s">
        <v>14</v>
      </c>
      <c r="C61" s="14" t="s">
        <v>120</v>
      </c>
      <c r="D61" s="22" t="s">
        <v>121</v>
      </c>
      <c r="E61" s="20" t="s">
        <v>35</v>
      </c>
      <c r="F61" s="17">
        <v>5</v>
      </c>
      <c r="G61" s="18"/>
      <c r="H61" s="19">
        <f t="shared" si="0"/>
        <v>0</v>
      </c>
      <c r="I61" s="19">
        <f t="shared" si="1"/>
        <v>0</v>
      </c>
      <c r="J61" s="19">
        <f t="shared" si="2"/>
        <v>0</v>
      </c>
    </row>
    <row r="62" spans="1:10" ht="35.1" customHeight="1" x14ac:dyDescent="0.25">
      <c r="A62" s="12">
        <v>51</v>
      </c>
      <c r="B62" s="13" t="s">
        <v>14</v>
      </c>
      <c r="C62" s="14" t="s">
        <v>122</v>
      </c>
      <c r="D62" s="24" t="s">
        <v>123</v>
      </c>
      <c r="E62" s="16" t="s">
        <v>17</v>
      </c>
      <c r="F62" s="17">
        <v>10</v>
      </c>
      <c r="G62" s="18"/>
      <c r="H62" s="19">
        <f t="shared" si="0"/>
        <v>0</v>
      </c>
      <c r="I62" s="19">
        <f t="shared" si="1"/>
        <v>0</v>
      </c>
      <c r="J62" s="19">
        <f t="shared" si="2"/>
        <v>0</v>
      </c>
    </row>
    <row r="63" spans="1:10" ht="35.1" customHeight="1" x14ac:dyDescent="0.25">
      <c r="A63" s="20">
        <v>52</v>
      </c>
      <c r="B63" s="13" t="s">
        <v>14</v>
      </c>
      <c r="C63" s="14" t="s">
        <v>124</v>
      </c>
      <c r="D63" s="24" t="s">
        <v>125</v>
      </c>
      <c r="E63" s="16" t="s">
        <v>17</v>
      </c>
      <c r="F63" s="17">
        <v>10</v>
      </c>
      <c r="G63" s="18"/>
      <c r="H63" s="19">
        <f t="shared" si="0"/>
        <v>0</v>
      </c>
      <c r="I63" s="19">
        <f t="shared" si="1"/>
        <v>0</v>
      </c>
      <c r="J63" s="19">
        <f t="shared" si="2"/>
        <v>0</v>
      </c>
    </row>
    <row r="64" spans="1:10" ht="35.1" customHeight="1" x14ac:dyDescent="0.25">
      <c r="A64" s="12">
        <v>53</v>
      </c>
      <c r="B64" s="13" t="s">
        <v>14</v>
      </c>
      <c r="C64" s="14" t="s">
        <v>126</v>
      </c>
      <c r="D64" s="15" t="s">
        <v>127</v>
      </c>
      <c r="E64" s="20" t="s">
        <v>35</v>
      </c>
      <c r="F64" s="17">
        <v>10</v>
      </c>
      <c r="G64" s="18"/>
      <c r="H64" s="19">
        <f t="shared" si="0"/>
        <v>0</v>
      </c>
      <c r="I64" s="19">
        <f t="shared" si="1"/>
        <v>0</v>
      </c>
      <c r="J64" s="19">
        <f t="shared" si="2"/>
        <v>0</v>
      </c>
    </row>
    <row r="65" spans="1:10" ht="35.1" customHeight="1" x14ac:dyDescent="0.25">
      <c r="A65" s="20">
        <v>54</v>
      </c>
      <c r="B65" s="13" t="s">
        <v>14</v>
      </c>
      <c r="C65" s="14" t="s">
        <v>128</v>
      </c>
      <c r="D65" s="24" t="s">
        <v>129</v>
      </c>
      <c r="E65" s="20" t="s">
        <v>35</v>
      </c>
      <c r="F65" s="17">
        <v>300</v>
      </c>
      <c r="G65" s="18"/>
      <c r="H65" s="19">
        <f t="shared" si="0"/>
        <v>0</v>
      </c>
      <c r="I65" s="19">
        <f t="shared" si="1"/>
        <v>0</v>
      </c>
      <c r="J65" s="19">
        <f t="shared" si="2"/>
        <v>0</v>
      </c>
    </row>
    <row r="66" spans="1:10" ht="35.1" customHeight="1" x14ac:dyDescent="0.25">
      <c r="A66" s="12">
        <v>55</v>
      </c>
      <c r="B66" s="13" t="s">
        <v>14</v>
      </c>
      <c r="C66" s="14" t="s">
        <v>130</v>
      </c>
      <c r="D66" s="15" t="s">
        <v>131</v>
      </c>
      <c r="E66" s="12" t="s">
        <v>25</v>
      </c>
      <c r="F66" s="17">
        <v>100</v>
      </c>
      <c r="G66" s="18"/>
      <c r="H66" s="19">
        <f t="shared" si="0"/>
        <v>0</v>
      </c>
      <c r="I66" s="19">
        <f t="shared" si="1"/>
        <v>0</v>
      </c>
      <c r="J66" s="19">
        <f t="shared" si="2"/>
        <v>0</v>
      </c>
    </row>
    <row r="67" spans="1:10" ht="35.1" customHeight="1" x14ac:dyDescent="0.25">
      <c r="A67" s="20">
        <v>56</v>
      </c>
      <c r="B67" s="13" t="s">
        <v>14</v>
      </c>
      <c r="C67" s="23" t="s">
        <v>132</v>
      </c>
      <c r="D67" s="15" t="s">
        <v>133</v>
      </c>
      <c r="E67" s="20" t="s">
        <v>35</v>
      </c>
      <c r="F67" s="17">
        <v>100</v>
      </c>
      <c r="G67" s="18"/>
      <c r="H67" s="19">
        <f t="shared" si="0"/>
        <v>0</v>
      </c>
      <c r="I67" s="19">
        <f t="shared" si="1"/>
        <v>0</v>
      </c>
      <c r="J67" s="19">
        <f t="shared" si="2"/>
        <v>0</v>
      </c>
    </row>
    <row r="68" spans="1:10" ht="35.1" customHeight="1" x14ac:dyDescent="0.25">
      <c r="A68" s="12">
        <v>57</v>
      </c>
      <c r="B68" s="13" t="s">
        <v>14</v>
      </c>
      <c r="C68" s="23" t="s">
        <v>134</v>
      </c>
      <c r="D68" s="15" t="s">
        <v>135</v>
      </c>
      <c r="E68" s="20" t="s">
        <v>35</v>
      </c>
      <c r="F68" s="17">
        <v>30</v>
      </c>
      <c r="G68" s="18"/>
      <c r="H68" s="19">
        <f t="shared" si="0"/>
        <v>0</v>
      </c>
      <c r="I68" s="19">
        <f t="shared" si="1"/>
        <v>0</v>
      </c>
      <c r="J68" s="19">
        <f t="shared" si="2"/>
        <v>0</v>
      </c>
    </row>
    <row r="69" spans="1:10" ht="35.1" customHeight="1" x14ac:dyDescent="0.25">
      <c r="A69" s="20">
        <v>58</v>
      </c>
      <c r="B69" s="13" t="s">
        <v>14</v>
      </c>
      <c r="C69" s="23" t="s">
        <v>136</v>
      </c>
      <c r="D69" s="24" t="s">
        <v>137</v>
      </c>
      <c r="E69" s="20" t="s">
        <v>35</v>
      </c>
      <c r="F69" s="17">
        <v>3000</v>
      </c>
      <c r="G69" s="18"/>
      <c r="H69" s="19">
        <f t="shared" si="0"/>
        <v>0</v>
      </c>
      <c r="I69" s="19">
        <f t="shared" si="1"/>
        <v>0</v>
      </c>
      <c r="J69" s="19">
        <f t="shared" si="2"/>
        <v>0</v>
      </c>
    </row>
    <row r="70" spans="1:10" ht="35.1" customHeight="1" x14ac:dyDescent="0.25">
      <c r="A70" s="12">
        <v>59</v>
      </c>
      <c r="B70" s="13" t="s">
        <v>14</v>
      </c>
      <c r="C70" s="23" t="s">
        <v>138</v>
      </c>
      <c r="D70" s="15" t="s">
        <v>139</v>
      </c>
      <c r="E70" s="20" t="s">
        <v>35</v>
      </c>
      <c r="F70" s="17">
        <v>200</v>
      </c>
      <c r="G70" s="18"/>
      <c r="H70" s="19">
        <f t="shared" si="0"/>
        <v>0</v>
      </c>
      <c r="I70" s="19">
        <f t="shared" si="1"/>
        <v>0</v>
      </c>
      <c r="J70" s="19">
        <f t="shared" si="2"/>
        <v>0</v>
      </c>
    </row>
    <row r="71" spans="1:10" ht="45" x14ac:dyDescent="0.25">
      <c r="A71" s="20">
        <v>60</v>
      </c>
      <c r="B71" s="13" t="s">
        <v>14</v>
      </c>
      <c r="C71" s="23" t="s">
        <v>140</v>
      </c>
      <c r="D71" s="24" t="s">
        <v>141</v>
      </c>
      <c r="E71" s="20" t="s">
        <v>35</v>
      </c>
      <c r="F71" s="17">
        <v>500</v>
      </c>
      <c r="G71" s="18"/>
      <c r="H71" s="19">
        <f t="shared" si="0"/>
        <v>0</v>
      </c>
      <c r="I71" s="19">
        <f t="shared" si="1"/>
        <v>0</v>
      </c>
      <c r="J71" s="19">
        <f t="shared" si="2"/>
        <v>0</v>
      </c>
    </row>
    <row r="72" spans="1:10" ht="35.1" customHeight="1" x14ac:dyDescent="0.25">
      <c r="A72" s="12">
        <v>61</v>
      </c>
      <c r="B72" s="13" t="s">
        <v>14</v>
      </c>
      <c r="C72" s="23" t="s">
        <v>142</v>
      </c>
      <c r="D72" s="15" t="s">
        <v>143</v>
      </c>
      <c r="E72" s="20" t="s">
        <v>35</v>
      </c>
      <c r="F72" s="17">
        <v>2000</v>
      </c>
      <c r="G72" s="18"/>
      <c r="H72" s="19">
        <f t="shared" si="0"/>
        <v>0</v>
      </c>
      <c r="I72" s="19">
        <f t="shared" si="1"/>
        <v>0</v>
      </c>
      <c r="J72" s="19">
        <f t="shared" si="2"/>
        <v>0</v>
      </c>
    </row>
    <row r="73" spans="1:10" ht="35.1" customHeight="1" x14ac:dyDescent="0.25">
      <c r="A73" s="20">
        <v>62</v>
      </c>
      <c r="B73" s="13" t="s">
        <v>14</v>
      </c>
      <c r="C73" s="23" t="s">
        <v>144</v>
      </c>
      <c r="D73" s="15" t="s">
        <v>145</v>
      </c>
      <c r="E73" s="20" t="s">
        <v>35</v>
      </c>
      <c r="F73" s="17">
        <v>500</v>
      </c>
      <c r="G73" s="18"/>
      <c r="H73" s="19">
        <f t="shared" si="0"/>
        <v>0</v>
      </c>
      <c r="I73" s="19">
        <f t="shared" si="1"/>
        <v>0</v>
      </c>
      <c r="J73" s="19">
        <f t="shared" si="2"/>
        <v>0</v>
      </c>
    </row>
    <row r="74" spans="1:10" ht="35.1" customHeight="1" x14ac:dyDescent="0.25">
      <c r="A74" s="12">
        <v>63</v>
      </c>
      <c r="B74" s="13" t="s">
        <v>14</v>
      </c>
      <c r="C74" s="23" t="s">
        <v>146</v>
      </c>
      <c r="D74" s="15" t="s">
        <v>147</v>
      </c>
      <c r="E74" s="20" t="s">
        <v>35</v>
      </c>
      <c r="F74" s="17">
        <v>100</v>
      </c>
      <c r="G74" s="18"/>
      <c r="H74" s="19">
        <f t="shared" si="0"/>
        <v>0</v>
      </c>
      <c r="I74" s="19">
        <f t="shared" si="1"/>
        <v>0</v>
      </c>
      <c r="J74" s="19">
        <f t="shared" si="2"/>
        <v>0</v>
      </c>
    </row>
    <row r="75" spans="1:10" ht="45" x14ac:dyDescent="0.25">
      <c r="A75" s="20">
        <v>64</v>
      </c>
      <c r="B75" s="13" t="s">
        <v>14</v>
      </c>
      <c r="C75" s="14" t="s">
        <v>148</v>
      </c>
      <c r="D75" s="15" t="s">
        <v>149</v>
      </c>
      <c r="E75" s="20" t="s">
        <v>35</v>
      </c>
      <c r="F75" s="17">
        <v>50</v>
      </c>
      <c r="G75" s="18"/>
      <c r="H75" s="19">
        <f t="shared" ref="H75:H127" si="3">F75*G75</f>
        <v>0</v>
      </c>
      <c r="I75" s="19">
        <f t="shared" ref="I75:I128" si="4">H75*24%</f>
        <v>0</v>
      </c>
      <c r="J75" s="19">
        <f t="shared" ref="J75:J128" si="5">H75+I75</f>
        <v>0</v>
      </c>
    </row>
    <row r="76" spans="1:10" ht="35.1" customHeight="1" x14ac:dyDescent="0.25">
      <c r="A76" s="12">
        <v>65</v>
      </c>
      <c r="B76" s="13" t="s">
        <v>14</v>
      </c>
      <c r="C76" s="14" t="s">
        <v>150</v>
      </c>
      <c r="D76" s="15" t="s">
        <v>151</v>
      </c>
      <c r="E76" s="20" t="s">
        <v>35</v>
      </c>
      <c r="F76" s="17">
        <v>50</v>
      </c>
      <c r="G76" s="18"/>
      <c r="H76" s="19">
        <f t="shared" si="3"/>
        <v>0</v>
      </c>
      <c r="I76" s="19">
        <f t="shared" si="4"/>
        <v>0</v>
      </c>
      <c r="J76" s="19">
        <f t="shared" si="5"/>
        <v>0</v>
      </c>
    </row>
    <row r="77" spans="1:10" ht="35.1" customHeight="1" x14ac:dyDescent="0.25">
      <c r="A77" s="20">
        <v>66</v>
      </c>
      <c r="B77" s="13" t="s">
        <v>14</v>
      </c>
      <c r="C77" s="14" t="s">
        <v>152</v>
      </c>
      <c r="D77" s="22" t="s">
        <v>153</v>
      </c>
      <c r="E77" s="20" t="s">
        <v>154</v>
      </c>
      <c r="F77" s="17">
        <v>5</v>
      </c>
      <c r="G77" s="18"/>
      <c r="H77" s="19">
        <f t="shared" si="3"/>
        <v>0</v>
      </c>
      <c r="I77" s="19">
        <f t="shared" si="4"/>
        <v>0</v>
      </c>
      <c r="J77" s="19">
        <f t="shared" si="5"/>
        <v>0</v>
      </c>
    </row>
    <row r="78" spans="1:10" ht="35.1" customHeight="1" x14ac:dyDescent="0.25">
      <c r="A78" s="12">
        <v>67</v>
      </c>
      <c r="B78" s="13" t="s">
        <v>14</v>
      </c>
      <c r="C78" s="14" t="s">
        <v>155</v>
      </c>
      <c r="D78" s="15" t="s">
        <v>156</v>
      </c>
      <c r="E78" s="20" t="s">
        <v>35</v>
      </c>
      <c r="F78" s="17">
        <v>100</v>
      </c>
      <c r="G78" s="18"/>
      <c r="H78" s="19">
        <f t="shared" si="3"/>
        <v>0</v>
      </c>
      <c r="I78" s="19">
        <f t="shared" si="4"/>
        <v>0</v>
      </c>
      <c r="J78" s="19">
        <f t="shared" si="5"/>
        <v>0</v>
      </c>
    </row>
    <row r="79" spans="1:10" ht="35.1" customHeight="1" x14ac:dyDescent="0.25">
      <c r="A79" s="20">
        <v>68</v>
      </c>
      <c r="B79" s="13" t="s">
        <v>14</v>
      </c>
      <c r="C79" s="25" t="s">
        <v>157</v>
      </c>
      <c r="D79" s="24" t="s">
        <v>158</v>
      </c>
      <c r="E79" s="20" t="s">
        <v>35</v>
      </c>
      <c r="F79" s="17">
        <v>30</v>
      </c>
      <c r="G79" s="18"/>
      <c r="H79" s="19">
        <f t="shared" si="3"/>
        <v>0</v>
      </c>
      <c r="I79" s="19">
        <f t="shared" si="4"/>
        <v>0</v>
      </c>
      <c r="J79" s="19">
        <f t="shared" si="5"/>
        <v>0</v>
      </c>
    </row>
    <row r="80" spans="1:10" ht="35.1" customHeight="1" x14ac:dyDescent="0.25">
      <c r="A80" s="12">
        <v>69</v>
      </c>
      <c r="B80" s="13" t="s">
        <v>14</v>
      </c>
      <c r="C80" s="23" t="s">
        <v>159</v>
      </c>
      <c r="D80" s="15" t="s">
        <v>160</v>
      </c>
      <c r="E80" s="29" t="s">
        <v>161</v>
      </c>
      <c r="F80" s="17">
        <v>2</v>
      </c>
      <c r="G80" s="27"/>
      <c r="H80" s="19">
        <f t="shared" si="3"/>
        <v>0</v>
      </c>
      <c r="I80" s="19">
        <f t="shared" si="4"/>
        <v>0</v>
      </c>
      <c r="J80" s="19">
        <f t="shared" si="5"/>
        <v>0</v>
      </c>
    </row>
    <row r="81" spans="1:10" ht="45" x14ac:dyDescent="0.25">
      <c r="A81" s="20">
        <v>70</v>
      </c>
      <c r="B81" s="13" t="s">
        <v>14</v>
      </c>
      <c r="C81" s="23" t="s">
        <v>162</v>
      </c>
      <c r="D81" s="15" t="s">
        <v>163</v>
      </c>
      <c r="E81" s="29" t="s">
        <v>161</v>
      </c>
      <c r="F81" s="17">
        <v>5</v>
      </c>
      <c r="G81" s="18"/>
      <c r="H81" s="19">
        <f t="shared" si="3"/>
        <v>0</v>
      </c>
      <c r="I81" s="19">
        <f t="shared" si="4"/>
        <v>0</v>
      </c>
      <c r="J81" s="19">
        <f t="shared" si="5"/>
        <v>0</v>
      </c>
    </row>
    <row r="82" spans="1:10" ht="45" x14ac:dyDescent="0.25">
      <c r="A82" s="12">
        <v>71</v>
      </c>
      <c r="B82" s="13" t="s">
        <v>14</v>
      </c>
      <c r="C82" s="23" t="s">
        <v>164</v>
      </c>
      <c r="D82" s="15" t="s">
        <v>165</v>
      </c>
      <c r="E82" s="29" t="s">
        <v>161</v>
      </c>
      <c r="F82" s="17">
        <v>5</v>
      </c>
      <c r="G82" s="27"/>
      <c r="H82" s="19">
        <f t="shared" si="3"/>
        <v>0</v>
      </c>
      <c r="I82" s="19">
        <f t="shared" si="4"/>
        <v>0</v>
      </c>
      <c r="J82" s="19">
        <f t="shared" si="5"/>
        <v>0</v>
      </c>
    </row>
    <row r="83" spans="1:10" ht="45" x14ac:dyDescent="0.25">
      <c r="A83" s="20">
        <v>72</v>
      </c>
      <c r="B83" s="13" t="s">
        <v>14</v>
      </c>
      <c r="C83" s="23" t="s">
        <v>166</v>
      </c>
      <c r="D83" s="15" t="s">
        <v>167</v>
      </c>
      <c r="E83" s="29" t="s">
        <v>161</v>
      </c>
      <c r="F83" s="17">
        <v>5</v>
      </c>
      <c r="G83" s="27"/>
      <c r="H83" s="19">
        <f t="shared" si="3"/>
        <v>0</v>
      </c>
      <c r="I83" s="19">
        <f t="shared" si="4"/>
        <v>0</v>
      </c>
      <c r="J83" s="19">
        <f t="shared" si="5"/>
        <v>0</v>
      </c>
    </row>
    <row r="84" spans="1:10" ht="35.1" customHeight="1" x14ac:dyDescent="0.25">
      <c r="A84" s="12">
        <v>73</v>
      </c>
      <c r="B84" s="13" t="s">
        <v>14</v>
      </c>
      <c r="C84" s="14" t="s">
        <v>168</v>
      </c>
      <c r="D84" s="24" t="s">
        <v>169</v>
      </c>
      <c r="E84" s="12" t="s">
        <v>170</v>
      </c>
      <c r="F84" s="17">
        <v>200</v>
      </c>
      <c r="G84" s="18"/>
      <c r="H84" s="19">
        <f t="shared" si="3"/>
        <v>0</v>
      </c>
      <c r="I84" s="19">
        <f t="shared" si="4"/>
        <v>0</v>
      </c>
      <c r="J84" s="19">
        <f t="shared" si="5"/>
        <v>0</v>
      </c>
    </row>
    <row r="85" spans="1:10" ht="35.1" customHeight="1" x14ac:dyDescent="0.25">
      <c r="A85" s="20">
        <v>74</v>
      </c>
      <c r="B85" s="13" t="s">
        <v>14</v>
      </c>
      <c r="C85" s="14" t="s">
        <v>171</v>
      </c>
      <c r="D85" s="24" t="s">
        <v>172</v>
      </c>
      <c r="E85" s="20" t="s">
        <v>35</v>
      </c>
      <c r="F85" s="17">
        <v>200</v>
      </c>
      <c r="G85" s="18"/>
      <c r="H85" s="19">
        <f t="shared" si="3"/>
        <v>0</v>
      </c>
      <c r="I85" s="19">
        <f t="shared" si="4"/>
        <v>0</v>
      </c>
      <c r="J85" s="19">
        <f t="shared" si="5"/>
        <v>0</v>
      </c>
    </row>
    <row r="86" spans="1:10" ht="35.1" customHeight="1" x14ac:dyDescent="0.25">
      <c r="A86" s="12">
        <v>75</v>
      </c>
      <c r="B86" s="13" t="s">
        <v>14</v>
      </c>
      <c r="C86" s="14" t="s">
        <v>173</v>
      </c>
      <c r="D86" s="15" t="s">
        <v>174</v>
      </c>
      <c r="E86" s="20" t="s">
        <v>35</v>
      </c>
      <c r="F86" s="17">
        <v>50</v>
      </c>
      <c r="G86" s="18"/>
      <c r="H86" s="19">
        <f t="shared" si="3"/>
        <v>0</v>
      </c>
      <c r="I86" s="19">
        <f t="shared" si="4"/>
        <v>0</v>
      </c>
      <c r="J86" s="19">
        <f t="shared" si="5"/>
        <v>0</v>
      </c>
    </row>
    <row r="87" spans="1:10" ht="35.1" customHeight="1" x14ac:dyDescent="0.25">
      <c r="A87" s="20">
        <v>76</v>
      </c>
      <c r="B87" s="13" t="s">
        <v>14</v>
      </c>
      <c r="C87" s="23" t="s">
        <v>175</v>
      </c>
      <c r="D87" s="15" t="s">
        <v>176</v>
      </c>
      <c r="E87" s="20" t="s">
        <v>35</v>
      </c>
      <c r="F87" s="17">
        <v>10</v>
      </c>
      <c r="G87" s="27"/>
      <c r="H87" s="19">
        <f t="shared" si="3"/>
        <v>0</v>
      </c>
      <c r="I87" s="19">
        <f t="shared" si="4"/>
        <v>0</v>
      </c>
      <c r="J87" s="19">
        <f t="shared" si="5"/>
        <v>0</v>
      </c>
    </row>
    <row r="88" spans="1:10" ht="35.1" customHeight="1" x14ac:dyDescent="0.25">
      <c r="A88" s="12">
        <v>77</v>
      </c>
      <c r="B88" s="13" t="s">
        <v>14</v>
      </c>
      <c r="C88" s="25" t="s">
        <v>177</v>
      </c>
      <c r="D88" s="24" t="s">
        <v>178</v>
      </c>
      <c r="E88" s="20" t="s">
        <v>35</v>
      </c>
      <c r="F88" s="17">
        <v>30</v>
      </c>
      <c r="G88" s="27"/>
      <c r="H88" s="19">
        <f t="shared" si="3"/>
        <v>0</v>
      </c>
      <c r="I88" s="19">
        <f t="shared" si="4"/>
        <v>0</v>
      </c>
      <c r="J88" s="19">
        <f t="shared" si="5"/>
        <v>0</v>
      </c>
    </row>
    <row r="89" spans="1:10" ht="35.1" customHeight="1" x14ac:dyDescent="0.25">
      <c r="A89" s="20">
        <v>78</v>
      </c>
      <c r="B89" s="13" t="s">
        <v>14</v>
      </c>
      <c r="C89" s="25" t="s">
        <v>179</v>
      </c>
      <c r="D89" s="24" t="s">
        <v>180</v>
      </c>
      <c r="E89" s="20" t="s">
        <v>35</v>
      </c>
      <c r="F89" s="17">
        <v>30</v>
      </c>
      <c r="G89" s="27"/>
      <c r="H89" s="19">
        <f t="shared" si="3"/>
        <v>0</v>
      </c>
      <c r="I89" s="19">
        <f t="shared" si="4"/>
        <v>0</v>
      </c>
      <c r="J89" s="19">
        <f t="shared" si="5"/>
        <v>0</v>
      </c>
    </row>
    <row r="90" spans="1:10" ht="56.25" x14ac:dyDescent="0.25">
      <c r="A90" s="12">
        <v>79</v>
      </c>
      <c r="B90" s="13" t="s">
        <v>14</v>
      </c>
      <c r="C90" s="14" t="s">
        <v>181</v>
      </c>
      <c r="D90" s="15" t="s">
        <v>182</v>
      </c>
      <c r="E90" s="20" t="s">
        <v>35</v>
      </c>
      <c r="F90" s="17">
        <v>1000</v>
      </c>
      <c r="G90" s="18"/>
      <c r="H90" s="19">
        <f t="shared" si="3"/>
        <v>0</v>
      </c>
      <c r="I90" s="19">
        <f t="shared" si="4"/>
        <v>0</v>
      </c>
      <c r="J90" s="19">
        <f t="shared" si="5"/>
        <v>0</v>
      </c>
    </row>
    <row r="91" spans="1:10" ht="35.1" customHeight="1" x14ac:dyDescent="0.25">
      <c r="A91" s="20">
        <v>80</v>
      </c>
      <c r="B91" s="13" t="s">
        <v>14</v>
      </c>
      <c r="C91" s="14" t="s">
        <v>183</v>
      </c>
      <c r="D91" s="15" t="s">
        <v>184</v>
      </c>
      <c r="E91" s="20" t="s">
        <v>35</v>
      </c>
      <c r="F91" s="17">
        <v>300</v>
      </c>
      <c r="G91" s="18"/>
      <c r="H91" s="19">
        <f t="shared" si="3"/>
        <v>0</v>
      </c>
      <c r="I91" s="19">
        <f t="shared" si="4"/>
        <v>0</v>
      </c>
      <c r="J91" s="19">
        <f t="shared" si="5"/>
        <v>0</v>
      </c>
    </row>
    <row r="92" spans="1:10" ht="35.1" customHeight="1" x14ac:dyDescent="0.25">
      <c r="A92" s="12">
        <v>81</v>
      </c>
      <c r="B92" s="13" t="s">
        <v>14</v>
      </c>
      <c r="C92" s="14" t="s">
        <v>185</v>
      </c>
      <c r="D92" s="15" t="s">
        <v>186</v>
      </c>
      <c r="E92" s="20" t="s">
        <v>35</v>
      </c>
      <c r="F92" s="17">
        <v>1000</v>
      </c>
      <c r="G92" s="18"/>
      <c r="H92" s="19">
        <f t="shared" si="3"/>
        <v>0</v>
      </c>
      <c r="I92" s="19">
        <f t="shared" si="4"/>
        <v>0</v>
      </c>
      <c r="J92" s="19">
        <f t="shared" si="5"/>
        <v>0</v>
      </c>
    </row>
    <row r="93" spans="1:10" ht="35.1" customHeight="1" x14ac:dyDescent="0.25">
      <c r="A93" s="20">
        <v>82</v>
      </c>
      <c r="B93" s="13" t="s">
        <v>14</v>
      </c>
      <c r="C93" s="14" t="s">
        <v>187</v>
      </c>
      <c r="D93" s="15" t="s">
        <v>188</v>
      </c>
      <c r="E93" s="20" t="s">
        <v>35</v>
      </c>
      <c r="F93" s="17">
        <v>200</v>
      </c>
      <c r="G93" s="18"/>
      <c r="H93" s="19">
        <f t="shared" si="3"/>
        <v>0</v>
      </c>
      <c r="I93" s="19">
        <f t="shared" si="4"/>
        <v>0</v>
      </c>
      <c r="J93" s="19">
        <f t="shared" si="5"/>
        <v>0</v>
      </c>
    </row>
    <row r="94" spans="1:10" ht="35.1" customHeight="1" x14ac:dyDescent="0.25">
      <c r="A94" s="12">
        <v>83</v>
      </c>
      <c r="B94" s="13" t="s">
        <v>14</v>
      </c>
      <c r="C94" s="14" t="s">
        <v>189</v>
      </c>
      <c r="D94" s="15" t="s">
        <v>190</v>
      </c>
      <c r="E94" s="20" t="s">
        <v>35</v>
      </c>
      <c r="F94" s="17">
        <v>200</v>
      </c>
      <c r="G94" s="18"/>
      <c r="H94" s="19">
        <f t="shared" si="3"/>
        <v>0</v>
      </c>
      <c r="I94" s="19">
        <f t="shared" si="4"/>
        <v>0</v>
      </c>
      <c r="J94" s="19">
        <f t="shared" si="5"/>
        <v>0</v>
      </c>
    </row>
    <row r="95" spans="1:10" ht="35.1" customHeight="1" x14ac:dyDescent="0.25">
      <c r="A95" s="20">
        <v>84</v>
      </c>
      <c r="B95" s="13" t="s">
        <v>14</v>
      </c>
      <c r="C95" s="14" t="s">
        <v>191</v>
      </c>
      <c r="D95" s="15" t="s">
        <v>192</v>
      </c>
      <c r="E95" s="20" t="s">
        <v>35</v>
      </c>
      <c r="F95" s="17">
        <v>100</v>
      </c>
      <c r="G95" s="18"/>
      <c r="H95" s="19">
        <f t="shared" si="3"/>
        <v>0</v>
      </c>
      <c r="I95" s="19">
        <f t="shared" si="4"/>
        <v>0</v>
      </c>
      <c r="J95" s="19">
        <f t="shared" si="5"/>
        <v>0</v>
      </c>
    </row>
    <row r="96" spans="1:10" ht="35.1" customHeight="1" x14ac:dyDescent="0.25">
      <c r="A96" s="12">
        <v>85</v>
      </c>
      <c r="B96" s="13" t="s">
        <v>14</v>
      </c>
      <c r="C96" s="14" t="s">
        <v>193</v>
      </c>
      <c r="D96" s="15" t="s">
        <v>194</v>
      </c>
      <c r="E96" s="20" t="s">
        <v>35</v>
      </c>
      <c r="F96" s="17">
        <v>100</v>
      </c>
      <c r="G96" s="18"/>
      <c r="H96" s="19">
        <f t="shared" si="3"/>
        <v>0</v>
      </c>
      <c r="I96" s="19">
        <f t="shared" si="4"/>
        <v>0</v>
      </c>
      <c r="J96" s="19">
        <f t="shared" si="5"/>
        <v>0</v>
      </c>
    </row>
    <row r="97" spans="1:10" ht="35.1" customHeight="1" x14ac:dyDescent="0.25">
      <c r="A97" s="20">
        <v>86</v>
      </c>
      <c r="B97" s="13" t="s">
        <v>14</v>
      </c>
      <c r="C97" s="14" t="s">
        <v>195</v>
      </c>
      <c r="D97" s="15" t="s">
        <v>196</v>
      </c>
      <c r="E97" s="20" t="s">
        <v>35</v>
      </c>
      <c r="F97" s="17">
        <v>500</v>
      </c>
      <c r="G97" s="18"/>
      <c r="H97" s="19">
        <f t="shared" si="3"/>
        <v>0</v>
      </c>
      <c r="I97" s="19">
        <f t="shared" si="4"/>
        <v>0</v>
      </c>
      <c r="J97" s="19">
        <f t="shared" si="5"/>
        <v>0</v>
      </c>
    </row>
    <row r="98" spans="1:10" ht="35.1" customHeight="1" x14ac:dyDescent="0.25">
      <c r="A98" s="12">
        <v>87</v>
      </c>
      <c r="B98" s="13" t="s">
        <v>14</v>
      </c>
      <c r="C98" s="14" t="s">
        <v>197</v>
      </c>
      <c r="D98" s="24" t="s">
        <v>198</v>
      </c>
      <c r="E98" s="20" t="s">
        <v>35</v>
      </c>
      <c r="F98" s="17">
        <v>300</v>
      </c>
      <c r="G98" s="18"/>
      <c r="H98" s="19">
        <f t="shared" si="3"/>
        <v>0</v>
      </c>
      <c r="I98" s="19">
        <f t="shared" si="4"/>
        <v>0</v>
      </c>
      <c r="J98" s="19">
        <f t="shared" si="5"/>
        <v>0</v>
      </c>
    </row>
    <row r="99" spans="1:10" ht="35.1" customHeight="1" x14ac:dyDescent="0.25">
      <c r="A99" s="20">
        <v>88</v>
      </c>
      <c r="B99" s="13" t="s">
        <v>14</v>
      </c>
      <c r="C99" s="23" t="s">
        <v>199</v>
      </c>
      <c r="D99" s="15" t="s">
        <v>200</v>
      </c>
      <c r="E99" s="12" t="s">
        <v>25</v>
      </c>
      <c r="F99" s="17">
        <v>200</v>
      </c>
      <c r="G99" s="18"/>
      <c r="H99" s="19">
        <f t="shared" si="3"/>
        <v>0</v>
      </c>
      <c r="I99" s="19">
        <f t="shared" si="4"/>
        <v>0</v>
      </c>
      <c r="J99" s="19">
        <f t="shared" si="5"/>
        <v>0</v>
      </c>
    </row>
    <row r="100" spans="1:10" ht="35.1" customHeight="1" x14ac:dyDescent="0.25">
      <c r="A100" s="12">
        <v>89</v>
      </c>
      <c r="B100" s="13" t="s">
        <v>14</v>
      </c>
      <c r="C100" s="23" t="s">
        <v>201</v>
      </c>
      <c r="D100" s="15" t="s">
        <v>202</v>
      </c>
      <c r="E100" s="12" t="s">
        <v>25</v>
      </c>
      <c r="F100" s="17">
        <v>300</v>
      </c>
      <c r="G100" s="18"/>
      <c r="H100" s="19">
        <f t="shared" si="3"/>
        <v>0</v>
      </c>
      <c r="I100" s="19">
        <f t="shared" si="4"/>
        <v>0</v>
      </c>
      <c r="J100" s="19">
        <f t="shared" si="5"/>
        <v>0</v>
      </c>
    </row>
    <row r="101" spans="1:10" ht="45" x14ac:dyDescent="0.25">
      <c r="A101" s="20">
        <v>90</v>
      </c>
      <c r="B101" s="13" t="s">
        <v>14</v>
      </c>
      <c r="C101" s="14" t="s">
        <v>203</v>
      </c>
      <c r="D101" s="15" t="s">
        <v>204</v>
      </c>
      <c r="E101" s="20" t="s">
        <v>35</v>
      </c>
      <c r="F101" s="17">
        <v>10</v>
      </c>
      <c r="G101" s="18"/>
      <c r="H101" s="19">
        <f t="shared" si="3"/>
        <v>0</v>
      </c>
      <c r="I101" s="19">
        <f t="shared" si="4"/>
        <v>0</v>
      </c>
      <c r="J101" s="19">
        <f t="shared" si="5"/>
        <v>0</v>
      </c>
    </row>
    <row r="102" spans="1:10" ht="35.1" customHeight="1" x14ac:dyDescent="0.25">
      <c r="A102" s="12">
        <v>91</v>
      </c>
      <c r="B102" s="13" t="s">
        <v>14</v>
      </c>
      <c r="C102" s="14" t="s">
        <v>205</v>
      </c>
      <c r="D102" s="24" t="s">
        <v>206</v>
      </c>
      <c r="E102" s="20" t="s">
        <v>35</v>
      </c>
      <c r="F102" s="17">
        <v>50</v>
      </c>
      <c r="G102" s="18"/>
      <c r="H102" s="19">
        <f t="shared" si="3"/>
        <v>0</v>
      </c>
      <c r="I102" s="19">
        <f t="shared" si="4"/>
        <v>0</v>
      </c>
      <c r="J102" s="19">
        <f t="shared" si="5"/>
        <v>0</v>
      </c>
    </row>
    <row r="103" spans="1:10" ht="35.1" customHeight="1" x14ac:dyDescent="0.25">
      <c r="A103" s="20">
        <v>92</v>
      </c>
      <c r="B103" s="13" t="s">
        <v>14</v>
      </c>
      <c r="C103" s="14" t="s">
        <v>207</v>
      </c>
      <c r="D103" s="15" t="s">
        <v>208</v>
      </c>
      <c r="E103" s="20" t="s">
        <v>35</v>
      </c>
      <c r="F103" s="17">
        <v>50</v>
      </c>
      <c r="G103" s="18"/>
      <c r="H103" s="19">
        <f t="shared" si="3"/>
        <v>0</v>
      </c>
      <c r="I103" s="19">
        <f t="shared" si="4"/>
        <v>0</v>
      </c>
      <c r="J103" s="19">
        <f t="shared" si="5"/>
        <v>0</v>
      </c>
    </row>
    <row r="104" spans="1:10" ht="35.1" customHeight="1" x14ac:dyDescent="0.25">
      <c r="A104" s="12">
        <v>93</v>
      </c>
      <c r="B104" s="13" t="s">
        <v>14</v>
      </c>
      <c r="C104" s="23" t="s">
        <v>209</v>
      </c>
      <c r="D104" s="15" t="s">
        <v>210</v>
      </c>
      <c r="E104" s="12" t="s">
        <v>22</v>
      </c>
      <c r="F104" s="17">
        <v>20</v>
      </c>
      <c r="G104" s="27"/>
      <c r="H104" s="19">
        <f t="shared" si="3"/>
        <v>0</v>
      </c>
      <c r="I104" s="19">
        <f t="shared" si="4"/>
        <v>0</v>
      </c>
      <c r="J104" s="19">
        <f t="shared" si="5"/>
        <v>0</v>
      </c>
    </row>
    <row r="105" spans="1:10" ht="35.1" customHeight="1" x14ac:dyDescent="0.25">
      <c r="A105" s="20">
        <v>94</v>
      </c>
      <c r="B105" s="13" t="s">
        <v>14</v>
      </c>
      <c r="C105" s="14" t="s">
        <v>211</v>
      </c>
      <c r="D105" s="22" t="s">
        <v>212</v>
      </c>
      <c r="E105" s="20" t="s">
        <v>213</v>
      </c>
      <c r="F105" s="17">
        <v>5</v>
      </c>
      <c r="G105" s="27"/>
      <c r="H105" s="19">
        <f t="shared" si="3"/>
        <v>0</v>
      </c>
      <c r="I105" s="19">
        <f t="shared" si="4"/>
        <v>0</v>
      </c>
      <c r="J105" s="19">
        <f t="shared" si="5"/>
        <v>0</v>
      </c>
    </row>
    <row r="106" spans="1:10" ht="35.1" customHeight="1" x14ac:dyDescent="0.25">
      <c r="A106" s="12">
        <v>95</v>
      </c>
      <c r="B106" s="13" t="s">
        <v>14</v>
      </c>
      <c r="C106" s="14" t="s">
        <v>214</v>
      </c>
      <c r="D106" s="24" t="s">
        <v>215</v>
      </c>
      <c r="E106" s="20" t="s">
        <v>35</v>
      </c>
      <c r="F106" s="17">
        <v>100</v>
      </c>
      <c r="G106" s="18"/>
      <c r="H106" s="19">
        <f t="shared" si="3"/>
        <v>0</v>
      </c>
      <c r="I106" s="19">
        <f t="shared" si="4"/>
        <v>0</v>
      </c>
      <c r="J106" s="19">
        <f t="shared" si="5"/>
        <v>0</v>
      </c>
    </row>
    <row r="107" spans="1:10" ht="35.1" customHeight="1" x14ac:dyDescent="0.25">
      <c r="A107" s="20">
        <v>96</v>
      </c>
      <c r="B107" s="13" t="s">
        <v>14</v>
      </c>
      <c r="C107" s="25" t="s">
        <v>216</v>
      </c>
      <c r="D107" s="24" t="s">
        <v>217</v>
      </c>
      <c r="E107" s="20" t="s">
        <v>35</v>
      </c>
      <c r="F107" s="17">
        <v>100</v>
      </c>
      <c r="G107" s="18"/>
      <c r="H107" s="19">
        <f t="shared" si="3"/>
        <v>0</v>
      </c>
      <c r="I107" s="19">
        <f t="shared" si="4"/>
        <v>0</v>
      </c>
      <c r="J107" s="19">
        <f t="shared" si="5"/>
        <v>0</v>
      </c>
    </row>
    <row r="108" spans="1:10" ht="35.1" customHeight="1" x14ac:dyDescent="0.25">
      <c r="A108" s="12">
        <v>97</v>
      </c>
      <c r="B108" s="13" t="s">
        <v>14</v>
      </c>
      <c r="C108" s="14" t="s">
        <v>218</v>
      </c>
      <c r="D108" s="22" t="s">
        <v>219</v>
      </c>
      <c r="E108" s="20" t="s">
        <v>35</v>
      </c>
      <c r="F108" s="17">
        <v>5</v>
      </c>
      <c r="G108" s="27"/>
      <c r="H108" s="19">
        <f t="shared" si="3"/>
        <v>0</v>
      </c>
      <c r="I108" s="19">
        <f t="shared" si="4"/>
        <v>0</v>
      </c>
      <c r="J108" s="19">
        <f t="shared" si="5"/>
        <v>0</v>
      </c>
    </row>
    <row r="109" spans="1:10" ht="67.5" x14ac:dyDescent="0.25">
      <c r="A109" s="20">
        <v>98</v>
      </c>
      <c r="B109" s="13" t="s">
        <v>14</v>
      </c>
      <c r="C109" s="21" t="s">
        <v>220</v>
      </c>
      <c r="D109" s="15" t="s">
        <v>221</v>
      </c>
      <c r="E109" s="12" t="s">
        <v>22</v>
      </c>
      <c r="F109" s="17">
        <v>3</v>
      </c>
      <c r="G109" s="18"/>
      <c r="H109" s="19">
        <f t="shared" si="3"/>
        <v>0</v>
      </c>
      <c r="I109" s="19">
        <f t="shared" si="4"/>
        <v>0</v>
      </c>
      <c r="J109" s="19">
        <f t="shared" si="5"/>
        <v>0</v>
      </c>
    </row>
    <row r="110" spans="1:10" ht="35.1" customHeight="1" x14ac:dyDescent="0.25">
      <c r="A110" s="12">
        <v>99</v>
      </c>
      <c r="B110" s="13" t="s">
        <v>14</v>
      </c>
      <c r="C110" s="21" t="s">
        <v>222</v>
      </c>
      <c r="D110" s="15" t="s">
        <v>223</v>
      </c>
      <c r="E110" s="12" t="s">
        <v>22</v>
      </c>
      <c r="F110" s="17">
        <v>3</v>
      </c>
      <c r="G110" s="18"/>
      <c r="H110" s="19">
        <f t="shared" si="3"/>
        <v>0</v>
      </c>
      <c r="I110" s="19">
        <f t="shared" si="4"/>
        <v>0</v>
      </c>
      <c r="J110" s="19">
        <f t="shared" si="5"/>
        <v>0</v>
      </c>
    </row>
    <row r="111" spans="1:10" ht="35.1" customHeight="1" x14ac:dyDescent="0.25">
      <c r="A111" s="20">
        <v>100</v>
      </c>
      <c r="B111" s="13" t="s">
        <v>14</v>
      </c>
      <c r="C111" s="14" t="s">
        <v>224</v>
      </c>
      <c r="D111" s="15" t="s">
        <v>225</v>
      </c>
      <c r="E111" s="20" t="s">
        <v>35</v>
      </c>
      <c r="F111" s="17">
        <v>20</v>
      </c>
      <c r="G111" s="18"/>
      <c r="H111" s="19">
        <f t="shared" si="3"/>
        <v>0</v>
      </c>
      <c r="I111" s="19">
        <f t="shared" si="4"/>
        <v>0</v>
      </c>
      <c r="J111" s="19">
        <f t="shared" si="5"/>
        <v>0</v>
      </c>
    </row>
    <row r="112" spans="1:10" ht="35.1" customHeight="1" x14ac:dyDescent="0.25">
      <c r="A112" s="12">
        <v>101</v>
      </c>
      <c r="B112" s="13" t="s">
        <v>14</v>
      </c>
      <c r="C112" s="14" t="s">
        <v>226</v>
      </c>
      <c r="D112" s="15" t="s">
        <v>227</v>
      </c>
      <c r="E112" s="20" t="s">
        <v>35</v>
      </c>
      <c r="F112" s="17">
        <v>30</v>
      </c>
      <c r="G112" s="18"/>
      <c r="H112" s="19">
        <f t="shared" si="3"/>
        <v>0</v>
      </c>
      <c r="I112" s="19">
        <f t="shared" si="4"/>
        <v>0</v>
      </c>
      <c r="J112" s="19">
        <f t="shared" si="5"/>
        <v>0</v>
      </c>
    </row>
    <row r="113" spans="1:10" ht="35.1" customHeight="1" x14ac:dyDescent="0.25">
      <c r="A113" s="20">
        <v>102</v>
      </c>
      <c r="B113" s="13" t="s">
        <v>14</v>
      </c>
      <c r="C113" s="14" t="s">
        <v>228</v>
      </c>
      <c r="D113" s="15" t="s">
        <v>229</v>
      </c>
      <c r="E113" s="20" t="s">
        <v>35</v>
      </c>
      <c r="F113" s="17">
        <v>20</v>
      </c>
      <c r="G113" s="18"/>
      <c r="H113" s="19">
        <f t="shared" si="3"/>
        <v>0</v>
      </c>
      <c r="I113" s="19">
        <f t="shared" si="4"/>
        <v>0</v>
      </c>
      <c r="J113" s="19">
        <f t="shared" si="5"/>
        <v>0</v>
      </c>
    </row>
    <row r="114" spans="1:10" ht="35.1" customHeight="1" x14ac:dyDescent="0.25">
      <c r="A114" s="12">
        <v>103</v>
      </c>
      <c r="B114" s="13" t="s">
        <v>14</v>
      </c>
      <c r="C114" s="14" t="s">
        <v>230</v>
      </c>
      <c r="D114" s="15" t="s">
        <v>259</v>
      </c>
      <c r="E114" s="20" t="s">
        <v>35</v>
      </c>
      <c r="F114" s="17">
        <v>20</v>
      </c>
      <c r="G114" s="27"/>
      <c r="H114" s="19">
        <f t="shared" si="3"/>
        <v>0</v>
      </c>
      <c r="I114" s="19">
        <f t="shared" si="4"/>
        <v>0</v>
      </c>
      <c r="J114" s="19">
        <f t="shared" si="5"/>
        <v>0</v>
      </c>
    </row>
    <row r="115" spans="1:10" ht="35.1" customHeight="1" x14ac:dyDescent="0.25">
      <c r="A115" s="20">
        <v>104</v>
      </c>
      <c r="B115" s="13" t="s">
        <v>14</v>
      </c>
      <c r="C115" s="14" t="s">
        <v>231</v>
      </c>
      <c r="D115" s="15" t="s">
        <v>260</v>
      </c>
      <c r="E115" s="20" t="s">
        <v>35</v>
      </c>
      <c r="F115" s="17">
        <v>30</v>
      </c>
      <c r="G115" s="18"/>
      <c r="H115" s="19">
        <f t="shared" si="3"/>
        <v>0</v>
      </c>
      <c r="I115" s="19">
        <f t="shared" si="4"/>
        <v>0</v>
      </c>
      <c r="J115" s="19">
        <f t="shared" si="5"/>
        <v>0</v>
      </c>
    </row>
    <row r="116" spans="1:10" ht="35.1" customHeight="1" x14ac:dyDescent="0.25">
      <c r="A116" s="12">
        <v>105</v>
      </c>
      <c r="B116" s="13" t="s">
        <v>14</v>
      </c>
      <c r="C116" s="25" t="s">
        <v>232</v>
      </c>
      <c r="D116" s="24" t="s">
        <v>261</v>
      </c>
      <c r="E116" s="20" t="s">
        <v>35</v>
      </c>
      <c r="F116" s="17">
        <v>10</v>
      </c>
      <c r="G116" s="18"/>
      <c r="H116" s="19">
        <f t="shared" si="3"/>
        <v>0</v>
      </c>
      <c r="I116" s="19">
        <f t="shared" si="4"/>
        <v>0</v>
      </c>
      <c r="J116" s="19">
        <f t="shared" si="5"/>
        <v>0</v>
      </c>
    </row>
    <row r="117" spans="1:10" ht="35.1" customHeight="1" x14ac:dyDescent="0.25">
      <c r="A117" s="20">
        <v>106</v>
      </c>
      <c r="B117" s="13" t="s">
        <v>14</v>
      </c>
      <c r="C117" s="23" t="s">
        <v>233</v>
      </c>
      <c r="D117" s="15" t="s">
        <v>234</v>
      </c>
      <c r="E117" s="20" t="s">
        <v>35</v>
      </c>
      <c r="F117" s="17">
        <v>200</v>
      </c>
      <c r="G117" s="27"/>
      <c r="H117" s="19">
        <f t="shared" si="3"/>
        <v>0</v>
      </c>
      <c r="I117" s="19">
        <f t="shared" si="4"/>
        <v>0</v>
      </c>
      <c r="J117" s="19">
        <f t="shared" si="5"/>
        <v>0</v>
      </c>
    </row>
    <row r="118" spans="1:10" ht="35.1" customHeight="1" x14ac:dyDescent="0.25">
      <c r="A118" s="12">
        <v>107</v>
      </c>
      <c r="B118" s="13" t="s">
        <v>14</v>
      </c>
      <c r="C118" s="23" t="s">
        <v>235</v>
      </c>
      <c r="D118" s="15" t="s">
        <v>236</v>
      </c>
      <c r="E118" s="20" t="s">
        <v>35</v>
      </c>
      <c r="F118" s="17">
        <v>100</v>
      </c>
      <c r="G118" s="27"/>
      <c r="H118" s="19">
        <f t="shared" si="3"/>
        <v>0</v>
      </c>
      <c r="I118" s="19">
        <f t="shared" si="4"/>
        <v>0</v>
      </c>
      <c r="J118" s="19">
        <f t="shared" si="5"/>
        <v>0</v>
      </c>
    </row>
    <row r="119" spans="1:10" ht="35.1" customHeight="1" x14ac:dyDescent="0.25">
      <c r="A119" s="20">
        <v>108</v>
      </c>
      <c r="B119" s="13" t="s">
        <v>14</v>
      </c>
      <c r="C119" s="23" t="s">
        <v>237</v>
      </c>
      <c r="D119" s="15" t="s">
        <v>238</v>
      </c>
      <c r="E119" s="20" t="s">
        <v>35</v>
      </c>
      <c r="F119" s="17">
        <v>10</v>
      </c>
      <c r="G119" s="27"/>
      <c r="H119" s="19">
        <f t="shared" si="3"/>
        <v>0</v>
      </c>
      <c r="I119" s="19">
        <f t="shared" si="4"/>
        <v>0</v>
      </c>
      <c r="J119" s="19">
        <f t="shared" si="5"/>
        <v>0</v>
      </c>
    </row>
    <row r="120" spans="1:10" ht="35.1" customHeight="1" x14ac:dyDescent="0.25">
      <c r="A120" s="12">
        <v>109</v>
      </c>
      <c r="B120" s="13" t="s">
        <v>14</v>
      </c>
      <c r="C120" s="14" t="s">
        <v>239</v>
      </c>
      <c r="D120" s="22" t="s">
        <v>240</v>
      </c>
      <c r="E120" s="20" t="s">
        <v>101</v>
      </c>
      <c r="F120" s="17">
        <v>100</v>
      </c>
      <c r="G120" s="27"/>
      <c r="H120" s="19">
        <f t="shared" si="3"/>
        <v>0</v>
      </c>
      <c r="I120" s="19">
        <f t="shared" si="4"/>
        <v>0</v>
      </c>
      <c r="J120" s="19">
        <f t="shared" si="5"/>
        <v>0</v>
      </c>
    </row>
    <row r="121" spans="1:10" ht="35.1" customHeight="1" x14ac:dyDescent="0.25">
      <c r="A121" s="20">
        <v>110</v>
      </c>
      <c r="B121" s="13" t="s">
        <v>14</v>
      </c>
      <c r="C121" s="25" t="s">
        <v>241</v>
      </c>
      <c r="D121" s="24" t="s">
        <v>242</v>
      </c>
      <c r="E121" s="20" t="s">
        <v>35</v>
      </c>
      <c r="F121" s="17">
        <v>500</v>
      </c>
      <c r="G121" s="18"/>
      <c r="H121" s="19">
        <f t="shared" si="3"/>
        <v>0</v>
      </c>
      <c r="I121" s="19">
        <f t="shared" si="4"/>
        <v>0</v>
      </c>
      <c r="J121" s="19">
        <f t="shared" si="5"/>
        <v>0</v>
      </c>
    </row>
    <row r="122" spans="1:10" ht="56.25" x14ac:dyDescent="0.25">
      <c r="A122" s="12">
        <v>111</v>
      </c>
      <c r="B122" s="13" t="s">
        <v>14</v>
      </c>
      <c r="C122" s="14" t="s">
        <v>243</v>
      </c>
      <c r="D122" s="24" t="s">
        <v>244</v>
      </c>
      <c r="E122" s="20" t="s">
        <v>35</v>
      </c>
      <c r="F122" s="17">
        <v>5</v>
      </c>
      <c r="G122" s="18"/>
      <c r="H122" s="19">
        <f t="shared" si="3"/>
        <v>0</v>
      </c>
      <c r="I122" s="19">
        <f t="shared" si="4"/>
        <v>0</v>
      </c>
      <c r="J122" s="19">
        <f t="shared" si="5"/>
        <v>0</v>
      </c>
    </row>
    <row r="123" spans="1:10" ht="35.1" customHeight="1" x14ac:dyDescent="0.25">
      <c r="A123" s="20">
        <v>112</v>
      </c>
      <c r="B123" s="13" t="s">
        <v>14</v>
      </c>
      <c r="C123" s="14" t="s">
        <v>245</v>
      </c>
      <c r="D123" s="15" t="s">
        <v>246</v>
      </c>
      <c r="E123" s="20" t="s">
        <v>35</v>
      </c>
      <c r="F123" s="17">
        <v>10</v>
      </c>
      <c r="G123" s="18"/>
      <c r="H123" s="19">
        <f t="shared" si="3"/>
        <v>0</v>
      </c>
      <c r="I123" s="19">
        <f t="shared" si="4"/>
        <v>0</v>
      </c>
      <c r="J123" s="19">
        <f t="shared" si="5"/>
        <v>0</v>
      </c>
    </row>
    <row r="124" spans="1:10" ht="35.1" customHeight="1" x14ac:dyDescent="0.25">
      <c r="A124" s="12">
        <v>113</v>
      </c>
      <c r="B124" s="13" t="s">
        <v>14</v>
      </c>
      <c r="C124" s="14" t="s">
        <v>247</v>
      </c>
      <c r="D124" s="15" t="s">
        <v>248</v>
      </c>
      <c r="E124" s="16" t="s">
        <v>17</v>
      </c>
      <c r="F124" s="17">
        <v>200</v>
      </c>
      <c r="G124" s="18"/>
      <c r="H124" s="19">
        <f t="shared" si="3"/>
        <v>0</v>
      </c>
      <c r="I124" s="19">
        <f t="shared" si="4"/>
        <v>0</v>
      </c>
      <c r="J124" s="19">
        <f t="shared" si="5"/>
        <v>0</v>
      </c>
    </row>
    <row r="125" spans="1:10" ht="35.1" customHeight="1" x14ac:dyDescent="0.25">
      <c r="A125" s="20">
        <v>114</v>
      </c>
      <c r="B125" s="13" t="s">
        <v>14</v>
      </c>
      <c r="C125" s="14" t="s">
        <v>249</v>
      </c>
      <c r="D125" s="22" t="s">
        <v>250</v>
      </c>
      <c r="E125" s="20" t="s">
        <v>35</v>
      </c>
      <c r="F125" s="17">
        <v>10</v>
      </c>
      <c r="G125" s="27"/>
      <c r="H125" s="19">
        <f t="shared" si="3"/>
        <v>0</v>
      </c>
      <c r="I125" s="19">
        <f t="shared" si="4"/>
        <v>0</v>
      </c>
      <c r="J125" s="19">
        <f t="shared" si="5"/>
        <v>0</v>
      </c>
    </row>
    <row r="126" spans="1:10" ht="35.1" customHeight="1" x14ac:dyDescent="0.25">
      <c r="A126" s="12">
        <v>115</v>
      </c>
      <c r="B126" s="13" t="s">
        <v>14</v>
      </c>
      <c r="C126" s="14" t="s">
        <v>251</v>
      </c>
      <c r="D126" s="24" t="s">
        <v>252</v>
      </c>
      <c r="E126" s="20" t="s">
        <v>35</v>
      </c>
      <c r="F126" s="17">
        <v>30</v>
      </c>
      <c r="G126" s="18"/>
      <c r="H126" s="19">
        <f t="shared" si="3"/>
        <v>0</v>
      </c>
      <c r="I126" s="19">
        <f t="shared" si="4"/>
        <v>0</v>
      </c>
      <c r="J126" s="19">
        <f t="shared" si="5"/>
        <v>0</v>
      </c>
    </row>
    <row r="127" spans="1:10" ht="35.1" customHeight="1" x14ac:dyDescent="0.25">
      <c r="A127" s="20">
        <v>116</v>
      </c>
      <c r="B127" s="13" t="s">
        <v>14</v>
      </c>
      <c r="C127" s="14" t="s">
        <v>253</v>
      </c>
      <c r="D127" s="24" t="s">
        <v>254</v>
      </c>
      <c r="E127" s="20" t="s">
        <v>35</v>
      </c>
      <c r="F127" s="17">
        <v>20</v>
      </c>
      <c r="G127" s="18"/>
      <c r="H127" s="19">
        <f t="shared" si="3"/>
        <v>0</v>
      </c>
      <c r="I127" s="19">
        <f t="shared" si="4"/>
        <v>0</v>
      </c>
      <c r="J127" s="19">
        <f t="shared" si="5"/>
        <v>0</v>
      </c>
    </row>
    <row r="128" spans="1:10" s="11" customFormat="1" ht="24" customHeight="1" x14ac:dyDescent="0.25">
      <c r="A128" s="54" t="s">
        <v>255</v>
      </c>
      <c r="B128" s="54"/>
      <c r="C128" s="54"/>
      <c r="D128" s="54"/>
      <c r="E128" s="54"/>
      <c r="F128" s="30">
        <f>SUM(F12:F127)</f>
        <v>40416</v>
      </c>
      <c r="G128" s="31"/>
      <c r="H128" s="32">
        <f>SUM(H12:H127)</f>
        <v>0</v>
      </c>
      <c r="I128" s="32">
        <f t="shared" si="4"/>
        <v>0</v>
      </c>
      <c r="J128" s="32">
        <f t="shared" si="5"/>
        <v>0</v>
      </c>
    </row>
    <row r="129" spans="1:10" s="11" customFormat="1" ht="4.9000000000000004" customHeight="1" x14ac:dyDescent="0.25">
      <c r="A129" s="55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x14ac:dyDescent="0.25">
      <c r="A130" s="33"/>
      <c r="B130" s="33"/>
      <c r="C130" s="34"/>
      <c r="D130" s="35"/>
      <c r="E130" s="4"/>
      <c r="F130" s="36"/>
      <c r="G130" s="37"/>
      <c r="H130" s="37"/>
      <c r="I130" s="37"/>
      <c r="J130" s="37"/>
    </row>
    <row r="133" spans="1:10" ht="20.25" customHeight="1" x14ac:dyDescent="0.25">
      <c r="B133" s="53" t="s">
        <v>265</v>
      </c>
      <c r="C133" s="48"/>
      <c r="D133" s="48"/>
      <c r="E133" s="48"/>
      <c r="F133" s="48"/>
      <c r="G133" s="48"/>
      <c r="H133" s="48"/>
      <c r="I133" s="48"/>
    </row>
  </sheetData>
  <mergeCells count="15">
    <mergeCell ref="B133:I133"/>
    <mergeCell ref="A128:E128"/>
    <mergeCell ref="A129:J129"/>
    <mergeCell ref="A5:J5"/>
    <mergeCell ref="A6:J6"/>
    <mergeCell ref="A7:J7"/>
    <mergeCell ref="A8:J8"/>
    <mergeCell ref="A9:J9"/>
    <mergeCell ref="A10:J10"/>
    <mergeCell ref="A4:J4"/>
    <mergeCell ref="A1:J1"/>
    <mergeCell ref="A2:C2"/>
    <mergeCell ref="E2:H2"/>
    <mergeCell ref="I2:J2"/>
    <mergeCell ref="A3:J3"/>
  </mergeCells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2023-03-14T05:17:15Z</cp:lastPrinted>
  <dcterms:created xsi:type="dcterms:W3CDTF">2023-03-02T06:12:20Z</dcterms:created>
  <dcterms:modified xsi:type="dcterms:W3CDTF">2023-03-22T08:41:34Z</dcterms:modified>
</cp:coreProperties>
</file>