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20" activeTab="0"/>
  </bookViews>
  <sheets>
    <sheet name="ΕΝΔΕΙΚΤΙΚΟΣ ΠΡΟΥΠΟΛΟΓΙΣΜΟΣ" sheetId="1" r:id="rId1"/>
  </sheets>
  <definedNames>
    <definedName name="_xlnm.Print_Titles" localSheetId="0">'ΕΝΔΕΙΚΤΙΚΟΣ ΠΡΟΥΠΟΛΟΓΙΣΜΟΣ'!$6:$6</definedName>
  </definedNames>
  <calcPr fullCalcOnLoad="1"/>
</workbook>
</file>

<file path=xl/sharedStrings.xml><?xml version="1.0" encoding="utf-8"?>
<sst xmlns="http://schemas.openxmlformats.org/spreadsheetml/2006/main" count="27" uniqueCount="24">
  <si>
    <t>Α/Α</t>
  </si>
  <si>
    <t>Τιμή Μονάδος</t>
  </si>
  <si>
    <t>ΣΥΝΟΛΑ</t>
  </si>
  <si>
    <t>ΠΟΣΟΤΗΤΑ ΠΡΟΜΗΘΕΙΑΣ</t>
  </si>
  <si>
    <t>ΕΝΔΕΙΚΤΙΚΟΣ   ΠΡΟΫΠΟΛΟΓΙΣΜΟΣ</t>
  </si>
  <si>
    <t>Έκδ.1 αναθ.3 ημ/νία έγκρ.15/7/2011 ΟΥΠ-ΠΡΜ 020</t>
  </si>
  <si>
    <t>ΠΟΣΟΤΗΤΑ ΜΕΛΕΤΗΣ</t>
  </si>
  <si>
    <t>ΚΑΘΑΡΗ ΑΞΙΑ</t>
  </si>
  <si>
    <t>ΑΞΙΑ Φ.Π.Α 23%</t>
  </si>
  <si>
    <t>ΣΥΝΟΛΙΚΗ ΑΞΙΑ</t>
  </si>
  <si>
    <t>Φωτοτυπικό χαρτί λευκό Α3 συσκευασία 500φύλλα/πακέτο, 80gr/m2 σε χαρτοκιβώτιο των 5 πακέτων  σφραγισμένο</t>
  </si>
  <si>
    <t xml:space="preserve">Φωτοτυπικό χαρτί λευκό Α4 συσκευασία 500φύλλα/πακέτο, 80gr/m2 σε χαρτοκιβώτιο των 5 πακέτων  σφραγισμένο </t>
  </si>
  <si>
    <t>H Δ/ντρια Οικονομικών Υπηρεσιών</t>
  </si>
  <si>
    <t xml:space="preserve">         Πεδιαδιτάκης  Γιώργος</t>
  </si>
  <si>
    <t xml:space="preserve">ΑΝΑΛΥΤΙΚΗ  ΠΕΡΙΓΡΑΦΗ  ΠΡΟΜΗΘΕΙΑΣ </t>
  </si>
  <si>
    <t>ΠΑΚΕΤΟ</t>
  </si>
  <si>
    <t>ΜΟΝΑΔΑ ΜΕΤΡΗΣΗΣ</t>
  </si>
  <si>
    <t xml:space="preserve">      Ο Προιστάμενος Τμήματος</t>
  </si>
  <si>
    <t xml:space="preserve">  Διαχείρισης Υλικών &amp; Αποθεμάτων</t>
  </si>
  <si>
    <t>ΦΠΑ 23%            :</t>
  </si>
  <si>
    <t>Καθαρή Αξία     :</t>
  </si>
  <si>
    <t>Συνολική Αξία με ΦΠΑ  :</t>
  </si>
  <si>
    <t xml:space="preserve">                                                                                    ΕΡΓΟ : Προμήθεια  Φωτοτυπικού Υλικού  έτους 2016  
         ΕΛΛΗΝΙΚΗ  ΔΗΜΟΚΡΑΤΙΑ                                                                      των Υπηρεσιών του Δήμου.                           
         ΝΟΜΟΣ ΗΡΑΚΛΕΙΟΥ
         ΔΗΜΟΣ  ΗΡΑΚΛΕΙΟΥ                                                                                  
         Δ/ΝΣΗ: ΟΙΚΟΝΟΜΙΚΩΝ ΥΠΗΡΕΣΙΩΝ                                            
         ΤΜΗΜΑ: Διαχείρισης Υλικών και Αποθεμάτων                    Ηράκλειο   28 / 01  /2016                             
         Ταχ. Δ/νση:  Αμαξοστάσιο Δήμου Ηρακλείου                                                                                                                                         
         Πληροφορίες: Γεώργιος Πεδιαδιτάκης                                                          
         Τηλ.:  2813409613                                                                                                         
         E-mail : diaxirisi@heraklion.gr   </t>
  </si>
  <si>
    <t xml:space="preserve"> Μαρία Δημητράκη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</si>
</sst>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  <numFmt numFmtId="165" formatCode="#,##0.00\ &quot;€&quot;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39">
    <font>
      <sz val="10"/>
      <name val="Arial"/>
      <family val="0"/>
    </font>
    <font>
      <sz val="10"/>
      <name val="Arial Greek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 Greek"/>
      <family val="0"/>
    </font>
    <font>
      <b/>
      <sz val="10"/>
      <name val="Arial"/>
      <family val="0"/>
    </font>
    <font>
      <b/>
      <sz val="12"/>
      <name val="Arial Greek"/>
      <family val="0"/>
    </font>
    <font>
      <sz val="8"/>
      <name val="Verdana"/>
      <family val="2"/>
    </font>
    <font>
      <b/>
      <sz val="8"/>
      <name val="Arial"/>
      <family val="2"/>
    </font>
    <font>
      <sz val="8"/>
      <color indexed="8"/>
      <name val="Arial Greek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9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8"/>
      <name val="Cambria"/>
      <family val="2"/>
    </font>
    <font>
      <b/>
      <sz val="11"/>
      <color indexed="60"/>
      <name val="Calibri"/>
      <family val="2"/>
    </font>
    <font>
      <b/>
      <sz val="11"/>
      <name val="Arial"/>
      <family val="2"/>
    </font>
    <font>
      <b/>
      <sz val="7"/>
      <name val="Arial Black"/>
      <family val="2"/>
    </font>
    <font>
      <b/>
      <sz val="10"/>
      <name val="Arial Black"/>
      <family val="2"/>
    </font>
    <font>
      <sz val="7"/>
      <name val="Arial Black"/>
      <family val="2"/>
    </font>
    <font>
      <b/>
      <sz val="7"/>
      <color indexed="8"/>
      <name val="Arial Black"/>
      <family val="2"/>
    </font>
    <font>
      <sz val="11"/>
      <name val="Arial"/>
      <family val="2"/>
    </font>
    <font>
      <b/>
      <sz val="9"/>
      <name val="Comic Sans MS"/>
      <family val="4"/>
    </font>
    <font>
      <b/>
      <sz val="9"/>
      <color indexed="8"/>
      <name val="Comic Sans MS"/>
      <family val="4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1" applyNumberFormat="0" applyAlignment="0" applyProtection="0"/>
    <xf numFmtId="0" fontId="17" fillId="16" borderId="2" applyNumberFormat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8" fillId="21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7" applyNumberFormat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1" borderId="1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24" borderId="0" xfId="0" applyFill="1" applyAlignment="1">
      <alignment/>
    </xf>
    <xf numFmtId="0" fontId="12" fillId="24" borderId="0" xfId="33" applyFont="1" applyFill="1" applyBorder="1" applyAlignment="1">
      <alignment horizontal="center" wrapText="1"/>
      <protection/>
    </xf>
    <xf numFmtId="0" fontId="13" fillId="24" borderId="0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2" fontId="11" fillId="24" borderId="0" xfId="0" applyNumberFormat="1" applyFont="1" applyFill="1" applyBorder="1" applyAlignment="1">
      <alignment horizontal="center"/>
    </xf>
    <xf numFmtId="0" fontId="8" fillId="24" borderId="0" xfId="0" applyFont="1" applyFill="1" applyAlignment="1">
      <alignment horizontal="right"/>
    </xf>
    <xf numFmtId="0" fontId="8" fillId="24" borderId="0" xfId="0" applyFont="1" applyFill="1" applyAlignment="1">
      <alignment/>
    </xf>
    <xf numFmtId="0" fontId="0" fillId="24" borderId="0" xfId="37" applyFont="1" applyFill="1" applyBorder="1" applyAlignment="1">
      <alignment horizontal="center" vertical="center" wrapText="1"/>
      <protection/>
    </xf>
    <xf numFmtId="0" fontId="12" fillId="24" borderId="0" xfId="33" applyFont="1" applyFill="1" applyBorder="1" applyAlignment="1">
      <alignment horizontal="left" wrapText="1"/>
      <protection/>
    </xf>
    <xf numFmtId="0" fontId="0" fillId="24" borderId="0" xfId="0" applyFill="1" applyBorder="1" applyAlignment="1">
      <alignment/>
    </xf>
    <xf numFmtId="8" fontId="8" fillId="24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25" borderId="0" xfId="36" applyFill="1" applyBorder="1" applyAlignment="1">
      <alignment wrapText="1"/>
      <protection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24" borderId="10" xfId="37" applyFont="1" applyFill="1" applyBorder="1" applyAlignment="1">
      <alignment horizontal="center" vertical="center" wrapText="1"/>
      <protection/>
    </xf>
    <xf numFmtId="0" fontId="8" fillId="24" borderId="10" xfId="0" applyFont="1" applyFill="1" applyBorder="1" applyAlignment="1">
      <alignment horizontal="center" vertical="center" wrapText="1"/>
    </xf>
    <xf numFmtId="3" fontId="8" fillId="24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2" fontId="8" fillId="24" borderId="10" xfId="0" applyNumberFormat="1" applyFont="1" applyFill="1" applyBorder="1" applyAlignment="1">
      <alignment horizontal="center" vertical="center" wrapText="1"/>
    </xf>
    <xf numFmtId="0" fontId="8" fillId="25" borderId="0" xfId="3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8" fillId="25" borderId="0" xfId="36" applyFont="1" applyFill="1" applyBorder="1" applyAlignment="1">
      <alignment horizontal="center" vertical="center" wrapText="1"/>
      <protection/>
    </xf>
    <xf numFmtId="0" fontId="37" fillId="0" borderId="10" xfId="37" applyFont="1" applyFill="1" applyBorder="1" applyAlignment="1">
      <alignment horizontal="center" vertical="center" wrapText="1"/>
      <protection/>
    </xf>
    <xf numFmtId="0" fontId="38" fillId="26" borderId="10" xfId="0" applyFont="1" applyFill="1" applyBorder="1" applyAlignment="1">
      <alignment horizontal="center" vertical="center" wrapText="1"/>
    </xf>
    <xf numFmtId="2" fontId="33" fillId="24" borderId="10" xfId="0" applyNumberFormat="1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3" fontId="34" fillId="27" borderId="10" xfId="0" applyNumberFormat="1" applyFont="1" applyFill="1" applyBorder="1" applyAlignment="1">
      <alignment horizontal="center" vertical="center" wrapText="1"/>
    </xf>
    <xf numFmtId="0" fontId="8" fillId="24" borderId="11" xfId="37" applyFont="1" applyFill="1" applyBorder="1" applyAlignment="1">
      <alignment horizontal="center" vertical="center" wrapText="1"/>
      <protection/>
    </xf>
    <xf numFmtId="0" fontId="37" fillId="0" borderId="11" xfId="34" applyFont="1" applyFill="1" applyBorder="1" applyAlignment="1">
      <alignment horizontal="center" vertical="center" wrapText="1"/>
      <protection/>
    </xf>
    <xf numFmtId="0" fontId="34" fillId="27" borderId="12" xfId="0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 horizontal="center" vertical="center" wrapText="1"/>
    </xf>
    <xf numFmtId="0" fontId="34" fillId="27" borderId="13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2" fontId="8" fillId="24" borderId="11" xfId="0" applyNumberFormat="1" applyFont="1" applyFill="1" applyBorder="1" applyAlignment="1">
      <alignment horizontal="center" vertical="center" wrapText="1"/>
    </xf>
    <xf numFmtId="0" fontId="35" fillId="27" borderId="14" xfId="34" applyFont="1" applyFill="1" applyBorder="1" applyAlignment="1">
      <alignment horizontal="center" vertical="center" wrapText="1"/>
      <protection/>
    </xf>
    <xf numFmtId="164" fontId="35" fillId="27" borderId="11" xfId="35" applyNumberFormat="1" applyFont="1" applyFill="1" applyBorder="1" applyAlignment="1">
      <alignment horizontal="center" vertical="center" wrapText="1"/>
      <protection/>
    </xf>
    <xf numFmtId="8" fontId="35" fillId="27" borderId="11" xfId="35" applyNumberFormat="1" applyFont="1" applyFill="1" applyBorder="1" applyAlignment="1">
      <alignment horizontal="center" vertical="center" wrapText="1"/>
      <protection/>
    </xf>
    <xf numFmtId="0" fontId="32" fillId="27" borderId="11" xfId="34" applyFont="1" applyFill="1" applyBorder="1" applyAlignment="1">
      <alignment horizontal="center" vertical="center" wrapText="1"/>
      <protection/>
    </xf>
    <xf numFmtId="0" fontId="32" fillId="27" borderId="11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8" fontId="31" fillId="24" borderId="10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/>
    </xf>
    <xf numFmtId="0" fontId="6" fillId="24" borderId="16" xfId="34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24" borderId="10" xfId="37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8" fillId="24" borderId="13" xfId="37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7" fillId="0" borderId="20" xfId="34" applyFont="1" applyFill="1" applyBorder="1" applyAlignment="1">
      <alignment wrapText="1"/>
      <protection/>
    </xf>
    <xf numFmtId="0" fontId="0" fillId="0" borderId="20" xfId="0" applyBorder="1" applyAlignment="1">
      <alignment/>
    </xf>
    <xf numFmtId="0" fontId="7" fillId="0" borderId="0" xfId="34" applyFont="1" applyFill="1" applyBorder="1" applyAlignment="1">
      <alignment wrapText="1"/>
      <protection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28" borderId="21" xfId="34" applyFont="1" applyFill="1" applyBorder="1" applyAlignment="1">
      <alignment horizontal="center" vertical="center" wrapText="1"/>
      <protection/>
    </xf>
    <xf numFmtId="0" fontId="6" fillId="28" borderId="22" xfId="0" applyFont="1" applyFill="1" applyBorder="1" applyAlignment="1">
      <alignment horizontal="center" vertical="center"/>
    </xf>
    <xf numFmtId="0" fontId="0" fillId="28" borderId="22" xfId="0" applyFill="1" applyBorder="1" applyAlignment="1">
      <alignment/>
    </xf>
    <xf numFmtId="0" fontId="0" fillId="28" borderId="23" xfId="0" applyFill="1" applyBorder="1" applyAlignment="1">
      <alignment/>
    </xf>
    <xf numFmtId="2" fontId="32" fillId="27" borderId="24" xfId="0" applyNumberFormat="1" applyFont="1" applyFill="1" applyBorder="1" applyAlignment="1">
      <alignment horizontal="center" vertical="center" wrapText="1"/>
    </xf>
    <xf numFmtId="0" fontId="34" fillId="27" borderId="25" xfId="0" applyFont="1" applyFill="1" applyBorder="1" applyAlignment="1">
      <alignment horizontal="center" vertical="center" wrapText="1"/>
    </xf>
    <xf numFmtId="0" fontId="35" fillId="27" borderId="24" xfId="34" applyFont="1" applyFill="1" applyBorder="1" applyAlignment="1">
      <alignment horizontal="center" vertical="center" wrapText="1"/>
      <protection/>
    </xf>
    <xf numFmtId="0" fontId="35" fillId="27" borderId="24" xfId="34" applyNumberFormat="1" applyFont="1" applyFill="1" applyBorder="1" applyAlignment="1" applyProtection="1">
      <alignment horizontal="center" vertical="center" wrapText="1"/>
      <protection locked="0"/>
    </xf>
    <xf numFmtId="0" fontId="32" fillId="27" borderId="24" xfId="0" applyFont="1" applyFill="1" applyBorder="1" applyAlignment="1">
      <alignment horizontal="center" vertical="center" wrapText="1"/>
    </xf>
    <xf numFmtId="2" fontId="35" fillId="27" borderId="24" xfId="34" applyNumberFormat="1" applyFont="1" applyFill="1" applyBorder="1" applyAlignment="1">
      <alignment horizontal="center" vertical="center" wrapText="1"/>
      <protection/>
    </xf>
    <xf numFmtId="0" fontId="8" fillId="25" borderId="0" xfId="3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8" fillId="24" borderId="0" xfId="0" applyFont="1" applyFill="1" applyAlignment="1">
      <alignment/>
    </xf>
    <xf numFmtId="3" fontId="35" fillId="27" borderId="24" xfId="34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31" fillId="24" borderId="10" xfId="0" applyFont="1" applyFill="1" applyBorder="1" applyAlignment="1">
      <alignment horizontal="right"/>
    </xf>
    <xf numFmtId="0" fontId="36" fillId="0" borderId="10" xfId="0" applyFont="1" applyBorder="1" applyAlignment="1">
      <alignment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ΜΕΛΕΤΗ ΓΡΑΦΙΚΗ ΥΛΗ" xfId="33"/>
    <cellStyle name="Βασικό_Φύλλο1" xfId="34"/>
    <cellStyle name="Βασικό_Φύλλο1_1" xfId="35"/>
    <cellStyle name="Βασικό_Φύλλο1_2" xfId="36"/>
    <cellStyle name="Βασικό_Φύλλο2" xfId="37"/>
    <cellStyle name="Comma" xfId="38"/>
    <cellStyle name="Comma [0]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dxfs count="2">
    <dxf>
      <fill>
        <patternFill patternType="none">
          <bgColor indexed="65"/>
        </patternFill>
      </fill>
      <border/>
    </dxf>
    <dxf>
      <fill>
        <patternFill patternType="solid">
          <fgColor rgb="FF996633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6</xdr:row>
      <xdr:rowOff>104775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895350" y="383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295275</xdr:colOff>
      <xdr:row>1</xdr:row>
      <xdr:rowOff>104775</xdr:rowOff>
    </xdr:from>
    <xdr:to>
      <xdr:col>1</xdr:col>
      <xdr:colOff>1019175</xdr:colOff>
      <xdr:row>1</xdr:row>
      <xdr:rowOff>742950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66700"/>
          <a:ext cx="7239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34"/>
  <sheetViews>
    <sheetView tabSelected="1" workbookViewId="0" topLeftCell="A1">
      <selection activeCell="B8" sqref="B8"/>
    </sheetView>
  </sheetViews>
  <sheetFormatPr defaultColWidth="9.140625" defaultRowHeight="12.75"/>
  <cols>
    <col min="1" max="1" width="4.140625" style="2" bestFit="1" customWidth="1"/>
    <col min="2" max="2" width="39.8515625" style="0" customWidth="1"/>
    <col min="3" max="3" width="8.57421875" style="0" customWidth="1"/>
    <col min="4" max="4" width="11.140625" style="0" hidden="1" customWidth="1"/>
    <col min="5" max="5" width="8.8515625" style="0" hidden="1" customWidth="1"/>
    <col min="6" max="6" width="15.8515625" style="0" hidden="1" customWidth="1"/>
    <col min="7" max="148" width="0" style="0" hidden="1" customWidth="1"/>
    <col min="149" max="149" width="9.57421875" style="0" customWidth="1"/>
    <col min="150" max="150" width="8.28125" style="0" customWidth="1"/>
    <col min="151" max="151" width="10.8515625" style="0" bestFit="1" customWidth="1"/>
    <col min="152" max="152" width="9.57421875" style="0" bestFit="1" customWidth="1"/>
    <col min="153" max="153" width="10.8515625" style="0" bestFit="1" customWidth="1"/>
  </cols>
  <sheetData>
    <row r="1" spans="1:153" ht="12.75">
      <c r="A1" s="52" t="s">
        <v>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</row>
    <row r="2" spans="1:153" s="1" customFormat="1" ht="180.75" customHeight="1">
      <c r="A2" s="63" t="s">
        <v>22</v>
      </c>
      <c r="B2" s="64"/>
      <c r="C2" s="64"/>
      <c r="D2" s="64"/>
      <c r="E2" s="64"/>
      <c r="F2" s="64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</row>
    <row r="3" spans="1:153" s="1" customFormat="1" ht="12" customHeight="1" thickBo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</row>
    <row r="4" spans="1:153" s="1" customFormat="1" ht="40.5" customHeight="1" thickBot="1">
      <c r="A4" s="66" t="s">
        <v>4</v>
      </c>
      <c r="B4" s="67"/>
      <c r="C4" s="67"/>
      <c r="D4" s="67"/>
      <c r="E4" s="67"/>
      <c r="F4" s="67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9"/>
    </row>
    <row r="5" spans="1:153" s="1" customFormat="1" ht="12" customHeight="1" thickBo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6"/>
    </row>
    <row r="6" spans="1:153" ht="36" customHeight="1">
      <c r="A6" s="72" t="s">
        <v>0</v>
      </c>
      <c r="B6" s="73" t="s">
        <v>14</v>
      </c>
      <c r="C6" s="74" t="s">
        <v>16</v>
      </c>
      <c r="D6" s="42" t="s">
        <v>3</v>
      </c>
      <c r="E6" s="43" t="s">
        <v>1</v>
      </c>
      <c r="F6" s="44" t="s">
        <v>2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7"/>
      <c r="ES6" s="79" t="s">
        <v>6</v>
      </c>
      <c r="ET6" s="75" t="s">
        <v>1</v>
      </c>
      <c r="EU6" s="75" t="s">
        <v>7</v>
      </c>
      <c r="EV6" s="70" t="s">
        <v>8</v>
      </c>
      <c r="EW6" s="70" t="s">
        <v>9</v>
      </c>
    </row>
    <row r="7" spans="1:207" s="3" customFormat="1" ht="15.75" thickBot="1">
      <c r="A7" s="71"/>
      <c r="B7" s="71"/>
      <c r="C7" s="71"/>
      <c r="D7" s="37"/>
      <c r="E7" s="34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>
        <v>1</v>
      </c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>
        <v>2</v>
      </c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>
        <v>1</v>
      </c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>
        <v>2</v>
      </c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>
        <v>2</v>
      </c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>
        <v>2</v>
      </c>
      <c r="EQ7" s="34">
        <f>SUM(D7:EP7)</f>
        <v>10</v>
      </c>
      <c r="ER7" s="39"/>
      <c r="ES7" s="71"/>
      <c r="ET7" s="71"/>
      <c r="EU7" s="71"/>
      <c r="EV7" s="71"/>
      <c r="EW7" s="71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</row>
    <row r="8" spans="1:207" s="3" customFormat="1" ht="44.25" customHeight="1">
      <c r="A8" s="35">
        <v>1</v>
      </c>
      <c r="B8" s="36" t="s">
        <v>10</v>
      </c>
      <c r="C8" s="38" t="s">
        <v>15</v>
      </c>
      <c r="D8" s="23"/>
      <c r="E8" s="2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>
        <v>2</v>
      </c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>
        <v>2</v>
      </c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>
        <v>2</v>
      </c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4">
        <f>SUM(D8:EP8)</f>
        <v>6</v>
      </c>
      <c r="ER8" s="23">
        <v>1</v>
      </c>
      <c r="ES8" s="40">
        <v>100</v>
      </c>
      <c r="ET8" s="41">
        <v>6</v>
      </c>
      <c r="EU8" s="41">
        <f>ES8*ET8</f>
        <v>600</v>
      </c>
      <c r="EV8" s="41">
        <f>EU8*23%</f>
        <v>138</v>
      </c>
      <c r="EW8" s="41">
        <f>EU8+EV8</f>
        <v>738</v>
      </c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</row>
    <row r="9" spans="1:207" s="3" customFormat="1" ht="45.75" customHeight="1">
      <c r="A9" s="22">
        <v>2</v>
      </c>
      <c r="B9" s="30" t="s">
        <v>11</v>
      </c>
      <c r="C9" s="31" t="s">
        <v>15</v>
      </c>
      <c r="D9" s="23"/>
      <c r="E9" s="24">
        <v>10</v>
      </c>
      <c r="F9" s="23"/>
      <c r="G9" s="23">
        <v>20</v>
      </c>
      <c r="H9" s="23"/>
      <c r="I9" s="23"/>
      <c r="J9" s="23"/>
      <c r="K9" s="23"/>
      <c r="L9" s="23">
        <v>30</v>
      </c>
      <c r="M9" s="23"/>
      <c r="N9" s="23"/>
      <c r="O9" s="23"/>
      <c r="P9" s="23"/>
      <c r="Q9" s="23">
        <v>16</v>
      </c>
      <c r="R9" s="23"/>
      <c r="S9" s="23"/>
      <c r="T9" s="23"/>
      <c r="U9" s="23"/>
      <c r="V9" s="23"/>
      <c r="W9" s="23">
        <v>30</v>
      </c>
      <c r="X9" s="23">
        <v>20</v>
      </c>
      <c r="Y9" s="23"/>
      <c r="Z9" s="23">
        <v>10</v>
      </c>
      <c r="AA9" s="23"/>
      <c r="AB9" s="23">
        <v>10</v>
      </c>
      <c r="AC9" s="23"/>
      <c r="AD9" s="23"/>
      <c r="AE9" s="23"/>
      <c r="AF9" s="23">
        <v>4</v>
      </c>
      <c r="AG9" s="23"/>
      <c r="AH9" s="23">
        <v>22</v>
      </c>
      <c r="AI9" s="23">
        <v>15</v>
      </c>
      <c r="AJ9" s="23">
        <v>20</v>
      </c>
      <c r="AK9" s="23">
        <v>5</v>
      </c>
      <c r="AL9" s="23">
        <v>79</v>
      </c>
      <c r="AM9" s="23">
        <v>30</v>
      </c>
      <c r="AN9" s="23"/>
      <c r="AO9" s="23"/>
      <c r="AP9" s="23">
        <v>10</v>
      </c>
      <c r="AQ9" s="23"/>
      <c r="AR9" s="23">
        <v>10</v>
      </c>
      <c r="AS9" s="23"/>
      <c r="AT9" s="23">
        <v>5</v>
      </c>
      <c r="AU9" s="23"/>
      <c r="AV9" s="23">
        <v>5</v>
      </c>
      <c r="AW9" s="23"/>
      <c r="AX9" s="23">
        <v>10</v>
      </c>
      <c r="AY9" s="23"/>
      <c r="AZ9" s="23">
        <v>4</v>
      </c>
      <c r="BA9" s="23">
        <v>19</v>
      </c>
      <c r="BB9" s="23"/>
      <c r="BC9" s="23"/>
      <c r="BD9" s="23">
        <v>4</v>
      </c>
      <c r="BE9" s="23">
        <v>20</v>
      </c>
      <c r="BF9" s="23">
        <v>30</v>
      </c>
      <c r="BG9" s="23"/>
      <c r="BH9" s="23"/>
      <c r="BI9" s="23">
        <v>20</v>
      </c>
      <c r="BJ9" s="23"/>
      <c r="BK9" s="23">
        <v>3</v>
      </c>
      <c r="BL9" s="23"/>
      <c r="BM9" s="23"/>
      <c r="BN9" s="23"/>
      <c r="BO9" s="23">
        <v>4</v>
      </c>
      <c r="BP9" s="23"/>
      <c r="BQ9" s="23"/>
      <c r="BR9" s="23">
        <v>20</v>
      </c>
      <c r="BS9" s="23"/>
      <c r="BT9" s="23">
        <v>10</v>
      </c>
      <c r="BU9" s="23">
        <v>5</v>
      </c>
      <c r="BV9" s="23">
        <v>50</v>
      </c>
      <c r="BW9" s="23">
        <v>20</v>
      </c>
      <c r="BX9" s="23">
        <v>40</v>
      </c>
      <c r="BY9" s="23">
        <v>20</v>
      </c>
      <c r="BZ9" s="23"/>
      <c r="CA9" s="23"/>
      <c r="CB9" s="23"/>
      <c r="CC9" s="23">
        <v>50</v>
      </c>
      <c r="CD9" s="23">
        <v>10</v>
      </c>
      <c r="CE9" s="23"/>
      <c r="CF9" s="23"/>
      <c r="CG9" s="23">
        <v>5</v>
      </c>
      <c r="CH9" s="23">
        <v>100</v>
      </c>
      <c r="CI9" s="23"/>
      <c r="CJ9" s="23">
        <v>50</v>
      </c>
      <c r="CK9" s="23"/>
      <c r="CL9" s="23">
        <v>25</v>
      </c>
      <c r="CM9" s="23">
        <v>10</v>
      </c>
      <c r="CN9" s="23">
        <v>10</v>
      </c>
      <c r="CO9" s="23">
        <v>10</v>
      </c>
      <c r="CP9" s="23">
        <v>5</v>
      </c>
      <c r="CQ9" s="23"/>
      <c r="CR9" s="23">
        <v>2</v>
      </c>
      <c r="CS9" s="23"/>
      <c r="CT9" s="23">
        <v>45</v>
      </c>
      <c r="CU9" s="23">
        <v>8</v>
      </c>
      <c r="CV9" s="23"/>
      <c r="CW9" s="23"/>
      <c r="CX9" s="23">
        <v>1</v>
      </c>
      <c r="CY9" s="23"/>
      <c r="CZ9" s="23"/>
      <c r="DA9" s="23">
        <v>20</v>
      </c>
      <c r="DB9" s="23">
        <v>20</v>
      </c>
      <c r="DC9" s="23">
        <v>10</v>
      </c>
      <c r="DD9" s="23"/>
      <c r="DE9" s="23"/>
      <c r="DF9" s="23">
        <v>15</v>
      </c>
      <c r="DG9" s="23">
        <v>5</v>
      </c>
      <c r="DH9" s="23">
        <v>80</v>
      </c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>
        <v>10</v>
      </c>
      <c r="DW9" s="23">
        <v>5</v>
      </c>
      <c r="DX9" s="23"/>
      <c r="DY9" s="23"/>
      <c r="DZ9" s="23"/>
      <c r="EA9" s="23">
        <v>150</v>
      </c>
      <c r="EB9" s="23"/>
      <c r="EC9" s="23"/>
      <c r="ED9" s="23"/>
      <c r="EE9" s="23"/>
      <c r="EF9" s="23">
        <v>30</v>
      </c>
      <c r="EG9" s="23"/>
      <c r="EH9" s="23"/>
      <c r="EI9" s="23"/>
      <c r="EJ9" s="23"/>
      <c r="EK9" s="23"/>
      <c r="EL9" s="23">
        <v>20</v>
      </c>
      <c r="EM9" s="23"/>
      <c r="EN9" s="23"/>
      <c r="EO9" s="23"/>
      <c r="EP9" s="23">
        <v>-300</v>
      </c>
      <c r="EQ9" s="24">
        <f>SUM(D9:EP9)</f>
        <v>1026</v>
      </c>
      <c r="ER9" s="23">
        <v>326</v>
      </c>
      <c r="ES9" s="25">
        <v>8500</v>
      </c>
      <c r="ET9" s="26">
        <v>2.5</v>
      </c>
      <c r="EU9" s="26">
        <f>ES9*ET9</f>
        <v>21250</v>
      </c>
      <c r="EV9" s="26">
        <f>EU9*23%</f>
        <v>4887.5</v>
      </c>
      <c r="EW9" s="26">
        <f>EU9+EV9</f>
        <v>26137.5</v>
      </c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</row>
    <row r="10" spans="1:207" s="3" customFormat="1" ht="15" customHeigh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48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</row>
    <row r="11" spans="1:153" ht="33" customHeight="1">
      <c r="A11" s="57" t="s">
        <v>2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32">
        <f>SUM(EU8:EU9)</f>
        <v>21850</v>
      </c>
      <c r="EV11" s="32">
        <f>EU11*23%</f>
        <v>5025.5</v>
      </c>
      <c r="EW11" s="32">
        <f>EU11+EV11</f>
        <v>26875.5</v>
      </c>
    </row>
    <row r="12" spans="1:153" ht="12.75">
      <c r="A12" s="12"/>
      <c r="B12" s="13"/>
      <c r="C12" s="7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8"/>
      <c r="ET12" s="9"/>
      <c r="EU12" s="9"/>
      <c r="EV12" s="9"/>
      <c r="EW12" s="9"/>
    </row>
    <row r="13" spans="1:153" ht="12.75">
      <c r="A13" s="12"/>
      <c r="B13" s="13"/>
      <c r="C13" s="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8"/>
      <c r="ET13" s="9"/>
      <c r="EU13" s="9"/>
      <c r="EV13" s="9"/>
      <c r="EW13" s="9"/>
    </row>
    <row r="14" spans="1:153" ht="12.75">
      <c r="A14" s="5"/>
      <c r="B14" s="6"/>
      <c r="C14" s="7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8"/>
      <c r="ET14" s="9"/>
      <c r="EU14" s="9"/>
      <c r="EV14" s="9"/>
      <c r="EW14" s="9"/>
    </row>
    <row r="15" spans="1:153" ht="13.5">
      <c r="A15" s="5"/>
      <c r="B15" s="81" t="s">
        <v>20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49">
        <f>EU11</f>
        <v>21850</v>
      </c>
      <c r="EU15" s="50"/>
      <c r="EV15" s="51"/>
      <c r="EW15" s="51"/>
    </row>
    <row r="16" spans="1:153" ht="13.5">
      <c r="A16" s="5"/>
      <c r="B16" s="81" t="s">
        <v>19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49">
        <f>ET15*0.23</f>
        <v>5025.5</v>
      </c>
      <c r="EU16" s="50"/>
      <c r="EV16" s="51"/>
      <c r="EW16" s="51"/>
    </row>
    <row r="17" spans="1:153" ht="13.5">
      <c r="A17" s="5"/>
      <c r="B17" s="81" t="s">
        <v>21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49">
        <f>ET16+ET15</f>
        <v>26875.5</v>
      </c>
      <c r="EU17" s="50"/>
      <c r="EV17" s="51"/>
      <c r="EW17" s="51"/>
    </row>
    <row r="18" spans="1:153" ht="12.75">
      <c r="A18" s="5"/>
      <c r="B18" s="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5"/>
      <c r="EU18" s="16"/>
      <c r="EV18" s="5"/>
      <c r="EW18" s="5"/>
    </row>
    <row r="19" spans="1:153" ht="12.75">
      <c r="A19" s="5"/>
      <c r="B19" s="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5"/>
      <c r="EU19" s="16"/>
      <c r="EV19" s="5"/>
      <c r="EW19" s="5"/>
    </row>
    <row r="20" spans="1:153" ht="12.75">
      <c r="A20" s="5"/>
      <c r="B20" s="5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5"/>
      <c r="EU20" s="16"/>
      <c r="EV20" s="5"/>
      <c r="EW20" s="5"/>
    </row>
    <row r="21" spans="1:153" ht="12.75">
      <c r="A21" s="5"/>
      <c r="B21" s="5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5"/>
      <c r="EU21" s="16"/>
      <c r="EV21" s="5"/>
      <c r="EW21" s="5"/>
    </row>
    <row r="22" spans="1:15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</row>
    <row r="23" spans="1:153" ht="12.75">
      <c r="A23" s="5"/>
      <c r="B23" s="11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5"/>
      <c r="EW23" s="5"/>
    </row>
    <row r="24" spans="1:153" ht="12.75">
      <c r="A24" s="5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5"/>
      <c r="EW24" s="5"/>
    </row>
    <row r="25" spans="1:153" ht="12.75">
      <c r="A25" s="5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5"/>
      <c r="EW25" s="5"/>
    </row>
    <row r="26" spans="2:153" ht="12.75">
      <c r="B26" s="21"/>
      <c r="EW26" s="18"/>
    </row>
    <row r="27" spans="1:152" s="18" customFormat="1" ht="12.75">
      <c r="A27" s="17"/>
      <c r="B27" s="27" t="s">
        <v>17</v>
      </c>
      <c r="C27" s="76" t="s">
        <v>12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</row>
    <row r="28" spans="1:152" s="18" customFormat="1" ht="12.75">
      <c r="A28" s="17"/>
      <c r="B28" s="27" t="s">
        <v>18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</row>
    <row r="29" spans="1:152" s="18" customFormat="1" ht="12.75">
      <c r="A29" s="17"/>
      <c r="B29" s="29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</row>
    <row r="30" spans="1:152" s="18" customFormat="1" ht="12.75">
      <c r="A30" s="17"/>
      <c r="B30" s="27" t="s">
        <v>13</v>
      </c>
      <c r="C30" s="76" t="s">
        <v>23</v>
      </c>
      <c r="D30" s="76"/>
      <c r="E30" s="76"/>
      <c r="F30" s="76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</row>
    <row r="31" spans="1:2" s="18" customFormat="1" ht="12.75">
      <c r="A31" s="17"/>
      <c r="B31" s="19"/>
    </row>
    <row r="32" spans="1:2" s="18" customFormat="1" ht="12.75">
      <c r="A32" s="17"/>
      <c r="B32" s="19"/>
    </row>
    <row r="33" spans="1:2" s="18" customFormat="1" ht="15">
      <c r="A33" s="17"/>
      <c r="B33" s="20"/>
    </row>
    <row r="34" s="18" customFormat="1" ht="12.75">
      <c r="A34" s="17"/>
    </row>
  </sheetData>
  <sheetProtection selectLockedCells="1" selectUnlockedCells="1"/>
  <mergeCells count="24">
    <mergeCell ref="C30:EV30"/>
    <mergeCell ref="C23:EU23"/>
    <mergeCell ref="ES6:ES7"/>
    <mergeCell ref="ET6:ET7"/>
    <mergeCell ref="C27:EV27"/>
    <mergeCell ref="EV6:EV7"/>
    <mergeCell ref="B15:ES15"/>
    <mergeCell ref="B16:ES16"/>
    <mergeCell ref="B17:ES17"/>
    <mergeCell ref="ET15:EW15"/>
    <mergeCell ref="A6:A7"/>
    <mergeCell ref="B6:B7"/>
    <mergeCell ref="C6:C7"/>
    <mergeCell ref="EU6:EU7"/>
    <mergeCell ref="ET16:EW16"/>
    <mergeCell ref="ET17:EW17"/>
    <mergeCell ref="A1:EW1"/>
    <mergeCell ref="A5:EW5"/>
    <mergeCell ref="A11:ET11"/>
    <mergeCell ref="A10:EW10"/>
    <mergeCell ref="A3:EW3"/>
    <mergeCell ref="A2:EW2"/>
    <mergeCell ref="A4:EW4"/>
    <mergeCell ref="EW6:EW7"/>
  </mergeCells>
  <conditionalFormatting sqref="EU31:EU65536 EU24:EU25 EU22 EU28:EU29 EU2">
    <cfRule type="cellIs" priority="1" dxfId="0" operator="lessThanOrEqual" stopIfTrue="1">
      <formula>0</formula>
    </cfRule>
  </conditionalFormatting>
  <conditionalFormatting sqref="B12:B14">
    <cfRule type="cellIs" priority="2" dxfId="1" operator="lessThan" stopIfTrue="1">
      <formula>0</formula>
    </cfRule>
  </conditionalFormatting>
  <printOptions/>
  <pageMargins left="0.1968503937007874" right="0.1968503937007874" top="0.35433070866141736" bottom="0.472440944881889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Apothiki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Dhmos_)Hrakleiou</dc:creator>
  <cp:keywords/>
  <dc:description/>
  <cp:lastModifiedBy>patounasd</cp:lastModifiedBy>
  <cp:lastPrinted>2016-01-28T05:50:22Z</cp:lastPrinted>
  <dcterms:created xsi:type="dcterms:W3CDTF">2011-04-15T09:18:04Z</dcterms:created>
  <dcterms:modified xsi:type="dcterms:W3CDTF">2016-03-01T07:00:58Z</dcterms:modified>
  <cp:category/>
  <cp:version/>
  <cp:contentType/>
  <cp:contentStatus/>
</cp:coreProperties>
</file>